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M:\2021\2021 WA Clean Energy Implementation Plan (CEIP) (UE-210628)\CEIP Document Final Draft 10.01.2021\Appendix J- WA State Commerce Report\"/>
    </mc:Choice>
  </mc:AlternateContent>
  <xr:revisionPtr revIDLastSave="0" documentId="13_ncr:1_{BCF1A0A9-1AAC-4548-AA27-C14F1ED705C4}" xr6:coauthVersionLast="45" xr6:coauthVersionMax="45" xr10:uidLastSave="{00000000-0000-0000-0000-000000000000}"/>
  <bookViews>
    <workbookView xWindow="-28920" yWindow="-120" windowWidth="29040" windowHeight="15990" firstSheet="6" activeTab="11" xr2:uid="{00000000-000D-0000-FFFF-FFFF00000000}"/>
  </bookViews>
  <sheets>
    <sheet name="Background" sheetId="8" r:id="rId1"/>
    <sheet name="Utility Name and Contact" sheetId="19" r:id="rId2"/>
    <sheet name="Targets and actions" sheetId="6" r:id="rId3"/>
    <sheet name="Identify HIC" sheetId="1" r:id="rId4"/>
    <sheet name="Identify VP" sheetId="2" r:id="rId5"/>
    <sheet name="Forecast of impacts" sheetId="21" r:id="rId6"/>
    <sheet name="Long-term plans" sheetId="4" r:id="rId7"/>
    <sheet name="Risk" sheetId="5" r:id="rId8"/>
    <sheet name="Public participation" sheetId="7" r:id="rId9"/>
    <sheet name="Alternative compliance options" sheetId="9" r:id="rId10"/>
    <sheet name="Resource adequacy standard" sheetId="20" r:id="rId11"/>
    <sheet name="Incremental cost" sheetId="18" r:id="rId12"/>
  </sheets>
  <externalReferences>
    <externalReference r:id="rId13"/>
  </externalReferences>
  <definedNames>
    <definedName name="_ftn1" localSheetId="6">'Long-term plans'!#REF!</definedName>
    <definedName name="_ftn2" localSheetId="6">'Long-term plans'!#REF!</definedName>
    <definedName name="_ftnref1" localSheetId="6">'Long-term plans'!$K$8</definedName>
    <definedName name="_ftnref2" localSheetId="6">'Long-term plans'!$K$12</definedName>
    <definedName name="UtilityName" localSheetId="5">'[1]Utility Name and Contact'!$C$3</definedName>
    <definedName name="UtilityName">'Utility Name and Contact'!$C$3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 i="21" l="1"/>
  <c r="G4" i="6" l="1"/>
  <c r="D7" i="18" l="1"/>
  <c r="B1" i="20" l="1"/>
  <c r="A1" i="9"/>
  <c r="B1" i="7"/>
  <c r="B1" i="4"/>
  <c r="A1" i="6"/>
  <c r="D10" i="18" l="1"/>
  <c r="D9" i="18"/>
  <c r="D8" i="18"/>
  <c r="G6" i="6" l="1"/>
  <c r="B1" i="18" l="1"/>
  <c r="B1" i="5"/>
  <c r="A1" i="1"/>
  <c r="A1" i="2"/>
  <c r="F6" i="6"/>
  <c r="E6" i="6"/>
  <c r="D6" i="6"/>
  <c r="C6" i="6"/>
  <c r="F10" i="18" l="1"/>
  <c r="F9" i="18"/>
  <c r="F8" i="18"/>
  <c r="F7" i="18"/>
  <c r="H7" i="18" l="1"/>
  <c r="H11" i="18" s="1"/>
  <c r="G7"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Brandon, Annette</author>
  </authors>
  <commentList>
    <comment ref="C18" authorId="0" shapeId="0" xr:uid="{B2F3D96E-9E01-42AF-90F2-B1E0F92D0351}">
      <text>
        <r>
          <rPr>
            <b/>
            <sz val="9"/>
            <color indexed="81"/>
            <rFont val="Tahoma"/>
            <family val="2"/>
          </rPr>
          <t>Brandon, Annette:</t>
        </r>
        <r>
          <rPr>
            <sz val="9"/>
            <color indexed="81"/>
            <rFont val="Tahoma"/>
            <family val="2"/>
          </rPr>
          <t xml:space="preserve">
Increased outreach may result in increased sense of understanding and awareness</t>
        </r>
      </text>
    </comment>
    <comment ref="D18" authorId="0" shapeId="0" xr:uid="{E2DFAC77-71BF-4C4A-AA02-AA1EEEA42EFA}">
      <text>
        <r>
          <rPr>
            <b/>
            <sz val="9"/>
            <color indexed="81"/>
            <rFont val="Tahoma"/>
            <family val="2"/>
          </rPr>
          <t>Brandon, Annette:</t>
        </r>
        <r>
          <rPr>
            <sz val="9"/>
            <color indexed="81"/>
            <rFont val="Tahoma"/>
            <family val="2"/>
          </rPr>
          <t xml:space="preserve">
Increased outreach may result in increased sense of understanding and awareness</t>
        </r>
      </text>
    </comment>
    <comment ref="C22" authorId="0" shapeId="0" xr:uid="{A0F3F22A-71D0-4702-8253-83D8426D195F}">
      <text>
        <r>
          <rPr>
            <b/>
            <sz val="9"/>
            <color indexed="81"/>
            <rFont val="Tahoma"/>
            <family val="2"/>
          </rPr>
          <t>Brandon, Annette:</t>
        </r>
        <r>
          <rPr>
            <sz val="9"/>
            <color indexed="81"/>
            <rFont val="Tahoma"/>
            <family val="2"/>
          </rPr>
          <t xml:space="preserve">
increased EE will reduce burdens </t>
        </r>
      </text>
    </comment>
    <comment ref="D22" authorId="0" shapeId="0" xr:uid="{2D91BB60-7A4E-48A2-8269-BC6395C558B9}">
      <text>
        <r>
          <rPr>
            <b/>
            <sz val="9"/>
            <color indexed="81"/>
            <rFont val="Tahoma"/>
            <family val="2"/>
          </rPr>
          <t>Brandon, Annette:</t>
        </r>
        <r>
          <rPr>
            <sz val="9"/>
            <color indexed="81"/>
            <rFont val="Tahoma"/>
            <family val="2"/>
          </rPr>
          <t xml:space="preserve">
increased EE will reduce burdens </t>
        </r>
      </text>
    </comment>
    <comment ref="C28" authorId="0" shapeId="0" xr:uid="{69FB57D3-3E1D-4E2E-9B1F-B57F75D97D68}">
      <text>
        <r>
          <rPr>
            <b/>
            <sz val="9"/>
            <color indexed="81"/>
            <rFont val="Tahoma"/>
            <family val="2"/>
          </rPr>
          <t>Brandon, Annette:</t>
        </r>
        <r>
          <rPr>
            <sz val="9"/>
            <color indexed="81"/>
            <rFont val="Tahoma"/>
            <family val="2"/>
          </rPr>
          <t xml:space="preserve">
As measured by asthma?  Looking for health outcome to measure against</t>
        </r>
      </text>
    </comment>
    <comment ref="D28" authorId="0" shapeId="0" xr:uid="{B0297C11-6595-43A1-982B-D0FBCB896834}">
      <text>
        <r>
          <rPr>
            <b/>
            <sz val="9"/>
            <color indexed="81"/>
            <rFont val="Tahoma"/>
            <family val="2"/>
          </rPr>
          <t>Brandon, Annette:</t>
        </r>
        <r>
          <rPr>
            <sz val="9"/>
            <color indexed="81"/>
            <rFont val="Tahoma"/>
            <family val="2"/>
          </rPr>
          <t xml:space="preserve">
As measured by asthma?  Looking for health outcome to measure against</t>
        </r>
      </text>
    </comment>
    <comment ref="D33" authorId="0" shapeId="0" xr:uid="{A2646A41-CA3D-4901-84FE-6DDF1B923F7A}">
      <text>
        <r>
          <rPr>
            <b/>
            <sz val="9"/>
            <color indexed="81"/>
            <rFont val="Tahoma"/>
            <family val="2"/>
          </rPr>
          <t>Brandon, Annette:</t>
        </r>
        <r>
          <rPr>
            <sz val="9"/>
            <color indexed="81"/>
            <rFont val="Tahoma"/>
            <family val="2"/>
          </rPr>
          <t xml:space="preserve">
participation in Co EE programs reduces amount of reliance on fossil fuels
</t>
        </r>
      </text>
    </comment>
  </commentList>
</comments>
</file>

<file path=xl/sharedStrings.xml><?xml version="1.0" encoding="utf-8"?>
<sst xmlns="http://schemas.openxmlformats.org/spreadsheetml/2006/main" count="399" uniqueCount="217">
  <si>
    <r>
      <t> </t>
    </r>
    <r>
      <rPr>
        <sz val="10"/>
        <color theme="1"/>
        <rFont val="Calibri"/>
        <family val="2"/>
        <scheme val="minor"/>
      </rPr>
      <t>There will be a website with instructions on how to do this we should link to:</t>
    </r>
  </si>
  <si>
    <t xml:space="preserve"> </t>
  </si>
  <si>
    <t>https://deohs.washington.edu/news/new-interactive-mapping-tool-ranks-washington-communities-most-impacted-environmental-health</t>
  </si>
  <si>
    <t>We should also link to the map itself: https://fortress.wa.gov/doh/wtn/WTNIBL/</t>
  </si>
  <si>
    <t>County Name</t>
  </si>
  <si>
    <t>Tribal Lands (Yes/No)</t>
  </si>
  <si>
    <t>Environmental Health Disparities Topic Rank</t>
  </si>
  <si>
    <t>Describe and explain any changes to the indicator from the utility's previous CEIP, if any:</t>
  </si>
  <si>
    <t>Indicator</t>
  </si>
  <si>
    <t>Approximate number of households in service territory (if applicable)</t>
  </si>
  <si>
    <t>Describe how the utility intends to reduce risks to highly impacted communities and vulnerable populations associated with the transition to clean energy.</t>
  </si>
  <si>
    <t>Census Tract (enter 11 digit FIPS code)</t>
  </si>
  <si>
    <t>Date Last Updated</t>
  </si>
  <si>
    <t>Utility Specific Action (e.g. name of resource)</t>
  </si>
  <si>
    <t>Location of Resource (if applicable)</t>
  </si>
  <si>
    <t>Tribe</t>
  </si>
  <si>
    <t xml:space="preserve">resiliency </t>
  </si>
  <si>
    <t>substation address</t>
  </si>
  <si>
    <t>Population affected? (select one per row)</t>
  </si>
  <si>
    <t>Provide a summary of the public input process conducted in compliance with WAC 194-40-220. Describe how public comments were reflected in the specific actions under WAC 194-40-200(4), including the development of one or more indicators and other elements of the CEIP and the utility's supporting integrated resource plan or resource plans, as applicable.</t>
  </si>
  <si>
    <r>
      <t xml:space="preserve">Report each Highly Impacted Community in the table below.
Highly Impacted Community is defined in RCW 19.405.020(23) as:
</t>
    </r>
    <r>
      <rPr>
        <i/>
        <sz val="11"/>
        <color rgb="FF161616"/>
        <rFont val="Calibri"/>
        <family val="2"/>
        <scheme val="minor"/>
      </rPr>
      <t>(23) "Highly impacted community" means a community designated by the department of health based on cumulative impact analyses in RCW 19.405.140 or a community located in census tracts that are fully or partially on "Indian country" as defined in 18 U.S.C. Sec. 1151.</t>
    </r>
    <r>
      <rPr>
        <sz val="11"/>
        <color rgb="FF161616"/>
        <rFont val="Calibri"/>
        <family val="2"/>
        <scheme val="minor"/>
      </rPr>
      <t xml:space="preserve">
Department of Health has designated Highly Impacted Communities as those ranking 9 or 10 on the Environmental Health Disparities map. Visit the Department of Health website for instructions on how to identify Highly Impacted Communities: 
https://www.doh.wa.gov/DataandStatisticalReports/WashingtonTrackingNetworkWTN/ClimateProjections/CleanEnergyTransformationAct/CETAUtilityInstructions
</t>
    </r>
  </si>
  <si>
    <r>
      <t xml:space="preserve">Please list all indicators developed through a public process and used to identify Vulnerable Populations based on the definition in RCW 19.405.020(40): 
</t>
    </r>
    <r>
      <rPr>
        <i/>
        <sz val="11"/>
        <color theme="1"/>
        <rFont val="Calibri"/>
        <family val="2"/>
        <scheme val="minor"/>
      </rPr>
      <t xml:space="preserve">
(40) "Vulnerable populations" means communities that experience a disproportionate cumulative risk from environmental burdens due to:
(a) Adverse socioeconomic factors, including unemployment, high housing and transportation costs relative to income, access to food and health care, and linguistic isolation; and
(b) Sensitivity factors, such as low birth weight and higher rates of hospitalization</t>
    </r>
  </si>
  <si>
    <t xml:space="preserve">Please report the forecasted distribution of energy and non-energy costs and benefits on identified highly impacted communities and vulnerable populations for the utility's portfolio of specific actions, including impacts resulting from achievement of the specific targets established under WAC 194-40-200(3). You must do a separate row for each action and for each population affected.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t>
  </si>
  <si>
    <t>Detail (describe distribution of energy and non-energy benefits on named population)</t>
  </si>
  <si>
    <t xml:space="preserve">Please report one or more indicators, developed through a public process, and used to identify the forecasted distribution of energy and non-energy costs and benefits for the utility's portfolio of specific actions, including impacts resulting from achievement of the specific targets established under  WAC 194-40-200(3).
Indicators must be associated with one of the following categories: energy benefits, non-energy benefits, reduction of burdens, public health, environment, reduction in cost, energy security, or resiliency. 
</t>
  </si>
  <si>
    <t>Describe how the specific actions in the CEIP are consistent with, and informed by, the utility's longer-term strategies based on the analysis in RCW 19.280.030 (1)(k) and clean energy action plan in RCW 19.280.030 (1)(l) from its most recent integrated resource plan,   if applicable:</t>
  </si>
  <si>
    <t>Ex. Replace substation</t>
  </si>
  <si>
    <t>Renewable</t>
  </si>
  <si>
    <t>Resource</t>
  </si>
  <si>
    <t>Demand response</t>
  </si>
  <si>
    <t>Renewable energy</t>
  </si>
  <si>
    <t>Identify the resource adequacy standard and measurement metrics adopted by the utility under WAC 194-40-210 and used in establishing the targets in the CEIP.</t>
  </si>
  <si>
    <t>Specific action proposed</t>
  </si>
  <si>
    <t>Identify any planned use during the period of alternative compliance options, as provided for in RCW 19.405.040(1)(b):</t>
  </si>
  <si>
    <t>Expected cost</t>
  </si>
  <si>
    <t xml:space="preserve">Incremental cost </t>
  </si>
  <si>
    <t>Year</t>
  </si>
  <si>
    <t>Retail revenue requirement</t>
  </si>
  <si>
    <t>Annual amount from revenue increase equal to 2% of prior year revenue requirement</t>
  </si>
  <si>
    <t>Number of years in effect</t>
  </si>
  <si>
    <t>Threshold amount over four years</t>
  </si>
  <si>
    <t>Sum of threshold amounts</t>
  </si>
  <si>
    <t>Annual threshold amounts</t>
  </si>
  <si>
    <t>Annual threshold ammount as a percentage of average retail revenue requirement</t>
  </si>
  <si>
    <t xml:space="preserve">Alternative lowest reasonable cost </t>
  </si>
  <si>
    <t>Itemize all costs the utility intends to incur during this interim period in order to comply with the requirements of RCW 19.405.040 and 19.405.050.</t>
  </si>
  <si>
    <t>Resource adequacy standard</t>
  </si>
  <si>
    <r>
      <t xml:space="preserve">The cost is part of the lowest reasonable cost and reasonably available portfolio of resources that results in compliance with the GHG Neutral Standard and 100% Clean Standard. </t>
    </r>
    <r>
      <rPr>
        <b/>
        <sz val="11"/>
        <color theme="1"/>
        <rFont val="Calibri"/>
        <family val="2"/>
        <scheme val="minor"/>
      </rPr>
      <t>Select yes or no.</t>
    </r>
  </si>
  <si>
    <r>
      <t xml:space="preserve">The cost is additional to the costs that would be incurred for the lowest reasonable cost and reasonably available resource portfolio that would have been selected in absence of the GHG Neutral Standard and 100% Clean Standard. </t>
    </r>
    <r>
      <rPr>
        <b/>
        <sz val="11"/>
        <color theme="1"/>
        <rFont val="Calibri"/>
        <family val="2"/>
        <scheme val="minor"/>
      </rPr>
      <t>Select yes or no.</t>
    </r>
  </si>
  <si>
    <r>
      <t xml:space="preserve">The cost is not required to meet any statutory, regulatory, or contractual requirement or any provision of CETA other than the GHG Neutral Standard and 100% Clean Standard. </t>
    </r>
    <r>
      <rPr>
        <b/>
        <sz val="11"/>
        <color theme="1"/>
        <rFont val="Calibri"/>
        <family val="2"/>
        <scheme val="minor"/>
      </rPr>
      <t>Select yes or no.</t>
    </r>
  </si>
  <si>
    <t xml:space="preserve">Summarize and cite documentation of the expected cost of the utility's planned resource portfolio and the expected cost of the alternative lowest reasonable cost and reasonably available portfolio. Clearly label all documentation with the itemized name in the first column of this table. Attach documentation to the email submitted with the CEIP.  </t>
  </si>
  <si>
    <r>
      <t xml:space="preserve">This CEIP is consistent with the most recent integrated resource plan or resource plan, as applicable, prepared by the utility under RCW 19.280.030. </t>
    </r>
    <r>
      <rPr>
        <b/>
        <sz val="11"/>
        <color theme="1"/>
        <rFont val="Calibri"/>
        <family val="2"/>
        <scheme val="minor"/>
      </rPr>
      <t>Select yes or no.</t>
    </r>
    <r>
      <rPr>
        <sz val="11"/>
        <color theme="1"/>
        <rFont val="Calibri"/>
        <family val="2"/>
        <scheme val="minor"/>
      </rPr>
      <t xml:space="preserve"> </t>
    </r>
  </si>
  <si>
    <r>
      <t xml:space="preserve">The CEIP is consistent with the utility's clean energy action plan developed under RCW 19.280.030(1) or other ten-year plan developed under RCW 19.280.030(5). </t>
    </r>
    <r>
      <rPr>
        <b/>
        <sz val="11"/>
        <color theme="1"/>
        <rFont val="Calibri"/>
        <family val="2"/>
        <scheme val="minor"/>
      </rPr>
      <t>Select yes or no.</t>
    </r>
  </si>
  <si>
    <r>
      <t xml:space="preserve">The cost is incurred during this interim reporting period. </t>
    </r>
    <r>
      <rPr>
        <b/>
        <sz val="11"/>
        <color theme="1"/>
        <rFont val="Calibri"/>
        <family val="2"/>
        <scheme val="minor"/>
      </rPr>
      <t xml:space="preserve">Select yes or no. </t>
    </r>
  </si>
  <si>
    <t>Nonemitting</t>
  </si>
  <si>
    <t>Total</t>
  </si>
  <si>
    <t>4-year Period</t>
  </si>
  <si>
    <t>Amount</t>
  </si>
  <si>
    <t>Alternative compliance payments:</t>
  </si>
  <si>
    <t>Unbundled renewable energy credits:</t>
  </si>
  <si>
    <t>Credits from energy transformation projects:</t>
  </si>
  <si>
    <t>Electricity from the Spokane municipal solid waste to energy facility:</t>
  </si>
  <si>
    <t>Do not complete this section unless the utility intends to comply using the 2% incremental cost approach specified in WAC 194-40-230.</t>
  </si>
  <si>
    <t>[Small utilities may enter a single value in cell G6 and leave the remaining cells blank.]</t>
  </si>
  <si>
    <t>A small utility is a utility that is not required by RCW 19.280.030(1) to prepare an integrated resource plan.</t>
  </si>
  <si>
    <t>Description of how the action demonstrates progress toward meeting interim targets and the standards</t>
  </si>
  <si>
    <t>Dollars</t>
  </si>
  <si>
    <t>Credits</t>
  </si>
  <si>
    <t>MWh</t>
  </si>
  <si>
    <r>
      <t>Describe how the target demonstrates progress toward meeting the 2030 and 2045 CETA standards (WAC 194-40-200(2)).</t>
    </r>
    <r>
      <rPr>
        <b/>
        <i/>
        <sz val="11"/>
        <color theme="1"/>
        <rFont val="Calibri"/>
        <family val="2"/>
        <scheme val="minor"/>
      </rPr>
      <t xml:space="preserve"> This section is not required if the value in cell G6 is 80% or greater</t>
    </r>
    <r>
      <rPr>
        <b/>
        <sz val="11"/>
        <color theme="1"/>
        <rFont val="Calibri"/>
        <family val="2"/>
        <scheme val="minor"/>
      </rPr>
      <t>:</t>
    </r>
  </si>
  <si>
    <t>Specific targets (WAC 194-40-200(3)):</t>
  </si>
  <si>
    <t>Highly impacted communities (WAC 194-40-200(4))</t>
  </si>
  <si>
    <t>Vulnerable populations (WAC 194-40-200(4))</t>
  </si>
  <si>
    <t>Integrated resource plan compliance (WAC 194-40-200(6))</t>
  </si>
  <si>
    <t>Clean energy action plan compliance (WAC 194-40-200(7))</t>
  </si>
  <si>
    <t>Long-term plans (WAC 194-40-200(4)(c)(iii))</t>
  </si>
  <si>
    <t>Risk (WAC 194-40-200(4)(d))</t>
  </si>
  <si>
    <t>Public participation (WAC 194-40-200(4), -220(1))</t>
  </si>
  <si>
    <t>Use of alternative compliance options (WAC 194-40-200(5))</t>
  </si>
  <si>
    <t>Annual cost threshold (WAC 194-40-200(9))</t>
  </si>
  <si>
    <t>Utility name:</t>
  </si>
  <si>
    <t>Report date:</t>
  </si>
  <si>
    <t>Contact name/Dept:</t>
  </si>
  <si>
    <t>Phone:</t>
  </si>
  <si>
    <t>Email:</t>
  </si>
  <si>
    <t>Web address of published CEIP:</t>
  </si>
  <si>
    <t>Small utility:</t>
  </si>
  <si>
    <t>MWh to be used during the interim performance period</t>
  </si>
  <si>
    <t>MW to be acquired over the interim performance period</t>
  </si>
  <si>
    <t xml:space="preserve">Enter information in the blue column only. The rest will pre-populate. </t>
  </si>
  <si>
    <r>
      <t>Interim target: Percentage of retail load to be served using renewable and nonemitting resources</t>
    </r>
    <r>
      <rPr>
        <sz val="9"/>
        <color theme="1"/>
        <rFont val="Calibri"/>
        <family val="2"/>
        <scheme val="minor"/>
      </rPr>
      <t xml:space="preserve"> </t>
    </r>
    <r>
      <rPr>
        <b/>
        <sz val="13.5"/>
        <color theme="1"/>
        <rFont val="Calibri"/>
        <family val="2"/>
        <scheme val="minor"/>
      </rPr>
      <t>(WAC 194-40-200(2))</t>
    </r>
  </si>
  <si>
    <t>Resource adequacy standard (WAC 194-40-200(8))</t>
  </si>
  <si>
    <t xml:space="preserve">Methods of measurement </t>
  </si>
  <si>
    <t>Identify and describe the specific actions the utility will take over the next interim performance period to demonstrate progress toward meeting the utility's interim targets and the 2030 GHG neutral and 2045 clean electricity standard (WAC 194-40-200(1)):</t>
  </si>
  <si>
    <t>Do not modify blue-shaded fields.</t>
  </si>
  <si>
    <t>Enter information in green fields.</t>
  </si>
  <si>
    <r>
      <rPr>
        <b/>
        <sz val="11"/>
        <color theme="1"/>
        <rFont val="Calibri"/>
        <family val="2"/>
        <scheme val="minor"/>
      </rPr>
      <t>RCW 19.405.060</t>
    </r>
    <r>
      <rPr>
        <sz val="11"/>
        <color theme="1"/>
        <rFont val="Calibri"/>
        <family val="2"/>
        <scheme val="minor"/>
      </rPr>
      <t xml:space="preserve">
</t>
    </r>
    <r>
      <rPr>
        <b/>
        <sz val="11"/>
        <color theme="1"/>
        <rFont val="Calibri"/>
        <family val="2"/>
        <scheme val="minor"/>
      </rPr>
      <t>Clean energy implementation plan—Compliance criteria—Incremental cost of compliance.</t>
    </r>
    <r>
      <rPr>
        <sz val="11"/>
        <color theme="1"/>
        <rFont val="Calibri"/>
        <family val="2"/>
        <scheme val="minor"/>
      </rPr>
      <t xml:space="preserve">
     (2)(a) By January 1, 2022, and every four years thereafter, each consumer-owned utility must develop and submit to the department a four-year clean energy implementation plan for the standards established under RCW 19.405.040(1) and 19.405.050(1) that: (i) Proposes interim targets for meeting the standard under RCW 19.405.040(1) during the years prior to 2030 and between 2030 and 2045, as well as specific targets for energy efficiency, demand response, and renewable energy; (ii) Is informed by the consumer-owned utility's clean energy action plan developed under RCW 19.280.030(1) or other ten-year plan developed under RCW 19.280.030(5); (iii) Is consistent with subsection (4) of this section; and (iv) Identifies specific actions to be taken by the consumer-owned utility over the next four years, consistent with the utility's long-range resource plan and resource adequacy requirements, that demonstrate progress towards meeting the standards under RCW 19.405.040(1) and 19.405.050(1) and the interim targets proposed under (a)(i) of this subsection. The specific actions identified must be informed by the consumer-owned utility's historic performance under median water conditions and resource capability and by the consumer-owned utility's participation in centralized markets. In identifying specific actions in its clean energy implementation plan, the consumer-owned utility may also take into consideration any significant and unplanned loss or addition of load it experiences.
     (b) The governing body of the consumer-owned utility must, after a public meeting, adopt the consumer-owned utility's clean energy implementation plan. The clean energy implementation plan must be submitted to the department and made available to the public. The governing body may adopt more stringent targets than those proposed by the consumer-owned utility and periodically adjust or expedite timelines if it can be demonstrated that such targets or timelines can be achieved in a manner consistent with the following: (i) Maintaining and protecting the safety, reliable operation, and balancing of the electric system; (ii) Planning to meet the standards at the lowest reasonable cost, considering risk; (iii) Ensuring that all customers are benefiting from the transition to clean energy: Through the equitable distribution of energy and nonenergy benefits and reduction of burdens to vulnerable populations and highly impacted communities; long-term and short-term public health and environmental benefits and reduction of costs and risks; and energy security and resiliency; and (iv) Ensuring that no customer or class of customers is unreasonably harmed by any resulting increases in the cost of utility-supplied electricity as may be necessary to comply with the standards.
     (3)(a) An investor-owned utility must be considered to be in compliance with the standards under RCW 19.405.040(1) and 19.405.050(1) if, over the four-year compliance period, the average annual incremental cost of meeting the standards or the interim targets established under subsection (1) of this section equals a two percent increase of the investor-owned utility's weather-adjusted sales revenue to customers for electric operations above the previous year, as reported by the investor-owned utility in its most recent commission basis report. All costs included in the determination of cost impact must be directly attributable to actions necessary to comply with the requirements of RCW 19.405.040 and 19.405.050.
     (b) If an investor-owned utility relies on (a) of this subsection as a basis for compliance with the standard under RCW 19.405.040(1), then it must demonstrate that it has maximized investments in renewable resources and nonemitting electric generation prior to using alternative compliance options allowed under RCW 19.405.040(1)(b).
     (4)(a) A consumer-owned utility must be considered to be in compliance with the standards under RCW 19.405.040(1) and 19.405.050(1) if, over the four-year compliance period, the average annual incremental cost of meeting the standards or the interim targets established under subsection (2) of this section meets or exceeds a two percent increase of the consumer-owned utility's retail revenue requirement above the previous year. All costs included in the determination of cost impact must be directly attributable to actions necessary to comply with the requirements of RCW 19.405.040 and 19.405.050.
     (b) If a consumer-owned utility relies on (a) of this subsection as a basis for compliance with the standard under RCW 19.405.040(1), and it has not met eighty percent of its annual retail electric load using electricity from renewable resources and nonemitting electric generation, then it must demonstrate that it has maximized investments in renewable resources and nonemitting electric generation prior to using alternative compliance options allowed under RCW 19.405.040(1)(b).
     (5) The commission, for investor-owned utilities, and the department, for consumer-owned utilities, must adopt rules establishing the methodology for calculating the incremental cost of compliance under this section, as compared to the cost of an alternative lowest reasonable cost portfolio of investments that are reasonably available.
</t>
    </r>
    <r>
      <rPr>
        <b/>
        <sz val="11"/>
        <color theme="1"/>
        <rFont val="Calibri"/>
        <family val="2"/>
        <scheme val="minor"/>
      </rPr>
      <t xml:space="preserve">WAC 194-40-200
Clean energy implementation plan. </t>
    </r>
    <r>
      <rPr>
        <sz val="11"/>
        <color theme="1"/>
        <rFont val="Calibri"/>
        <family val="2"/>
        <scheme val="minor"/>
      </rPr>
      <t xml:space="preserve">
     (1) </t>
    </r>
    <r>
      <rPr>
        <b/>
        <sz val="11"/>
        <color theme="1"/>
        <rFont val="Calibri"/>
        <family val="2"/>
        <scheme val="minor"/>
      </rPr>
      <t>Specific actions.</t>
    </r>
    <r>
      <rPr>
        <sz val="11"/>
        <color theme="1"/>
        <rFont val="Calibri"/>
        <family val="2"/>
        <scheme val="minor"/>
      </rPr>
      <t xml:space="preserve"> Each utility must identify in each CEIP the specific actions the utility will take during the next interim performance period or GHG neutral compliance period to demonstrate progress toward meeting the standards under RCW 19.405.040(1) and 19.405.050(1) and the interim targets under subsection (2) of this section and the specific tar gets under subsection (3) of this section. Specific actions must be consistent with the requirements of RCW 19.405.060 (2)(a)(iv). 
     (2) </t>
    </r>
    <r>
      <rPr>
        <b/>
        <sz val="11"/>
        <color theme="1"/>
        <rFont val="Calibri"/>
        <family val="2"/>
        <scheme val="minor"/>
      </rPr>
      <t>Interim target.</t>
    </r>
    <r>
      <rPr>
        <sz val="11"/>
        <color theme="1"/>
        <rFont val="Calibri"/>
        <family val="2"/>
        <scheme val="minor"/>
      </rPr>
      <t xml:space="preserve"> The CEIP must establish an interim target for the percentage of retail load to be served using renewable and nonemitting resources during the period covered by the CEIP. The interim target must demonstrate progress toward meeting the standards under RCW 19.405.040(1) and 19.405.050(1), if the utility is not already meeting the relevant standard. 
      (3) </t>
    </r>
    <r>
      <rPr>
        <b/>
        <sz val="11"/>
        <color theme="1"/>
        <rFont val="Calibri"/>
        <family val="2"/>
        <scheme val="minor"/>
      </rPr>
      <t xml:space="preserve">Specific targets. </t>
    </r>
    <r>
      <rPr>
        <sz val="11"/>
        <color theme="1"/>
        <rFont val="Calibri"/>
        <family val="2"/>
        <scheme val="minor"/>
      </rPr>
      <t xml:space="preserve">The CEIP must establish specific targets, for the interim performance period or GHG neutral compliance period covered by the CEIP, for each of the following categories of resources: 
      (a) </t>
    </r>
    <r>
      <rPr>
        <b/>
        <sz val="11"/>
        <color theme="1"/>
        <rFont val="Calibri"/>
        <family val="2"/>
        <scheme val="minor"/>
      </rPr>
      <t>Energy efficiency.</t>
    </r>
    <r>
      <rPr>
        <sz val="11"/>
        <color theme="1"/>
        <rFont val="Calibri"/>
        <family val="2"/>
        <scheme val="minor"/>
      </rPr>
      <t xml:space="preserve"> (i) The CEIP must establish a target for the amount, expressed in megawatt-hours of first-year savings, of energy efficiency resources expected to be acquired during the period. The energy efficiency target must comply with WAC 194-40-330(1). (ii) A utility may update its CEIP to incorporate a revised energy efficiency target to match a biennial conservation target established by the utility under RCW 19.285.040 (1)(b) and WAC 194-37-070. 
     (b) </t>
    </r>
    <r>
      <rPr>
        <b/>
        <sz val="11"/>
        <color theme="1"/>
        <rFont val="Calibri"/>
        <family val="2"/>
        <scheme val="minor"/>
      </rPr>
      <t>Demand response resources.</t>
    </r>
    <r>
      <rPr>
        <sz val="11"/>
        <color theme="1"/>
        <rFont val="Calibri"/>
        <family val="2"/>
        <scheme val="minor"/>
      </rPr>
      <t xml:space="preserve"> The CEIP must specify a target for the amount, expressed in megawatts, of demand response resources to be acquired during the period. The demand response target must comply with WAC 194-40-330(2). 
   </t>
    </r>
    <r>
      <rPr>
        <b/>
        <sz val="11"/>
        <color theme="1"/>
        <rFont val="Calibri"/>
        <family val="2"/>
        <scheme val="minor"/>
      </rPr>
      <t xml:space="preserve">  </t>
    </r>
    <r>
      <rPr>
        <sz val="11"/>
        <color theme="1"/>
        <rFont val="Calibri"/>
        <family val="2"/>
        <scheme val="minor"/>
      </rPr>
      <t xml:space="preserve">(c) </t>
    </r>
    <r>
      <rPr>
        <b/>
        <sz val="11"/>
        <color theme="1"/>
        <rFont val="Calibri"/>
        <family val="2"/>
        <scheme val="minor"/>
      </rPr>
      <t>Renewable energy.</t>
    </r>
    <r>
      <rPr>
        <sz val="11"/>
        <color theme="1"/>
        <rFont val="Calibri"/>
        <family val="2"/>
        <scheme val="minor"/>
      </rPr>
      <t xml:space="preserve"> The utility's target for renewable energy must identify the quantity in megawatt-hours of renewable electricity to be used in the period. 
     (4) </t>
    </r>
    <r>
      <rPr>
        <b/>
        <sz val="11"/>
        <color theme="1"/>
        <rFont val="Calibri"/>
        <family val="2"/>
        <scheme val="minor"/>
      </rPr>
      <t xml:space="preserve">Specific actions to ensure equitable transition. </t>
    </r>
    <r>
      <rPr>
        <sz val="11"/>
        <color theme="1"/>
        <rFont val="Calibri"/>
        <family val="2"/>
        <scheme val="minor"/>
      </rPr>
      <t xml:space="preserve">To meet the requirements of RCW 19.405.040(8), the CEIP must, at a minimum: 
     (a) Identify each highly impacted community, as defined in RCW 19.405.020(23), and its designation as either: (i) A community designated by the department of health based on cumulative impact analyses; or (ii) A community located in census tracts that are at least partially on Indian country.
     (b) Identify vulnerable populations based on the adverse socioeconomic factors and sensitivity factors developed through a public process established by the utility and describe and explain any changes from the utility's previous CEIP, if any; 
     (c) Report the forecasted distribution of energy and nonenergy costs and benefits for the utility's portfolio of specific actions, including impacts resulting from achievement of the specific targets established under subsection (3) of this section. The report must: (i) Include one or more indicators applicable to the utility's service area and associated with energy benefits, nonenergy benefits, reduction of burdens, public health, environment, reduction in cost, energy security, or resiliency developed through a public process as part of the utility's long-term planning, for the provisions in RCW 19.405.040(8); (ii)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and (iii) Describe how the specific actions in the CEIP are consistent with, and informed by, the utility's longer-term strategies based on the analysis in RCW 19.280.030 (1)(k) and clean energy action plan in RCW 19.280.030(1)(l) from its most recent integrated resource plan, if applicable.
     (d) Describe how the utility intends to reduce risks to highly impacted communities and vulnerable populations associated with the transition to clean energy. 
     (5) </t>
    </r>
    <r>
      <rPr>
        <b/>
        <sz val="11"/>
        <color theme="1"/>
        <rFont val="Calibri"/>
        <family val="2"/>
        <scheme val="minor"/>
      </rPr>
      <t>Use of alternative compliance options.</t>
    </r>
    <r>
      <rPr>
        <sz val="11"/>
        <color theme="1"/>
        <rFont val="Calibri"/>
        <family val="2"/>
        <scheme val="minor"/>
      </rPr>
      <t xml:space="preserve"> The CEIP must identify any planned use during the period of alternative compliance options, as provided for in RCW 19.405.040 (1)(b). 
     (6) The CEIP must be consistent with the most recent integrated resource plan or resource plan, as applicable, prepared by the utility under RCW 19.280.030. 
     (7) The CEIP must be consistent with the utility's clean energy action plan developed under RCW 19.280.030(1) or other ten-year plan developed under RCW 19.280.030(5). 
     (8) The CEIP must identify the resource adequacy standard and measurement metrics adopted by the utility under WAC 194-40-210 and used in establishing the targets in its CEIP. (9) If the utility intends to comply using the two percent incremental cost approach specified in WAC 194-40-230, the CEIP must include the information required in WAC 194-40-230(3) and, if applicable, the demonstration required in WAC 194-40-350(2). 
     (10) Any utility that is not subject to RCW 19.280.030(1) may meet the requirements of this section through a simplified reporting form provided by commerce.</t>
    </r>
  </si>
  <si>
    <r>
      <rPr>
        <sz val="11"/>
        <color theme="1"/>
        <rFont val="Arial"/>
        <family val="2"/>
      </rPr>
      <t xml:space="preserve">Clean Energy Transformation Act, </t>
    </r>
    <r>
      <rPr>
        <b/>
        <sz val="11"/>
        <color theme="1"/>
        <rFont val="Arial"/>
        <family val="2"/>
      </rPr>
      <t>Clean Energy Implementation Plan</t>
    </r>
    <r>
      <rPr>
        <b/>
        <sz val="11"/>
        <color theme="1"/>
        <rFont val="Calibri"/>
        <family val="2"/>
        <scheme val="minor"/>
      </rPr>
      <t xml:space="preserve">
</t>
    </r>
    <r>
      <rPr>
        <sz val="11"/>
        <color theme="1"/>
        <rFont val="Calibri"/>
        <family val="2"/>
        <scheme val="minor"/>
      </rPr>
      <t>Publish: August 12, 2021</t>
    </r>
    <r>
      <rPr>
        <b/>
        <sz val="11"/>
        <color theme="1"/>
        <rFont val="Calibri"/>
        <family val="2"/>
        <scheme val="minor"/>
      </rPr>
      <t xml:space="preserve">
Deadline:</t>
    </r>
    <r>
      <rPr>
        <sz val="11"/>
        <color theme="1"/>
        <rFont val="Calibri"/>
        <family val="2"/>
        <scheme val="minor"/>
      </rPr>
      <t xml:space="preserve"> January 1, 2022</t>
    </r>
    <r>
      <rPr>
        <b/>
        <sz val="11"/>
        <color theme="1"/>
        <rFont val="Calibri"/>
        <family val="2"/>
        <scheme val="minor"/>
      </rPr>
      <t xml:space="preserve">
Submission: </t>
    </r>
    <r>
      <rPr>
        <sz val="11"/>
        <color theme="1"/>
        <rFont val="Calibri"/>
        <family val="2"/>
        <scheme val="minor"/>
      </rPr>
      <t>Email this workbook and all supporting documentation to</t>
    </r>
    <r>
      <rPr>
        <b/>
        <sz val="11"/>
        <color theme="1"/>
        <rFont val="Calibri"/>
        <family val="2"/>
        <scheme val="minor"/>
      </rPr>
      <t xml:space="preserve"> </t>
    </r>
    <r>
      <rPr>
        <b/>
        <sz val="11"/>
        <color rgb="FFC00000"/>
        <rFont val="Calibri"/>
        <family val="2"/>
        <scheme val="minor"/>
      </rPr>
      <t>CETA@commerce.wa.gov</t>
    </r>
    <r>
      <rPr>
        <b/>
        <sz val="11"/>
        <color theme="1"/>
        <rFont val="Calibri"/>
        <family val="2"/>
        <scheme val="minor"/>
      </rPr>
      <t xml:space="preserve">
Questions: </t>
    </r>
    <r>
      <rPr>
        <sz val="11"/>
        <color theme="1"/>
        <rFont val="Calibri"/>
        <family val="2"/>
        <scheme val="minor"/>
      </rPr>
      <t>Glenn Blackmon,</t>
    </r>
    <r>
      <rPr>
        <b/>
        <sz val="11"/>
        <color theme="1"/>
        <rFont val="Calibri"/>
        <family val="2"/>
        <scheme val="minor"/>
      </rPr>
      <t xml:space="preserve"> </t>
    </r>
    <r>
      <rPr>
        <sz val="11"/>
        <color theme="1"/>
        <rFont val="Calibri"/>
        <family val="2"/>
        <scheme val="minor"/>
      </rPr>
      <t xml:space="preserve">Sarah Vorpahl, Austin Scharff, State Energy Office, </t>
    </r>
    <r>
      <rPr>
        <b/>
        <sz val="11"/>
        <color rgb="FF002060"/>
        <rFont val="Calibri"/>
        <family val="2"/>
        <scheme val="minor"/>
      </rPr>
      <t>CETA@commerce.wa.gov</t>
    </r>
  </si>
  <si>
    <t>Avista Utilities</t>
  </si>
  <si>
    <t>Annette Brandon, Power Supply</t>
  </si>
  <si>
    <t>509-979-3214</t>
  </si>
  <si>
    <t>annette.brandon@avistacorp.com</t>
  </si>
  <si>
    <t>myavista.com/ceta</t>
  </si>
  <si>
    <t xml:space="preserve">For Clean Energy Resources, as Illustrated in Figure 1.1 Avista will make progress towards the 2030 clean energy requirements of WAC 480-100-640 (2)(a)(i) through the use of Renewable Energy Credits (REC).  In utilizing this method of compliance, Avista will be able to keep customers rates as low as possible for as long as possible. 
However, this proposal does not negate the need for renewable resources in 2030 when the Renewable Energy Credits can no longer be utilized for compliance purposes.  In parallel, the Company will acquire renewable energy projects which will ensure adequate capacity to meet the renewable energy need when RECs are no longer available.  This plan will help the utility have enough clean resources ready to meet the 2030 requirement and still be consistent with  the IRP, which called for more renewables to meet the clean energy standard and to assist in meeting energy and reliability needs.
</t>
  </si>
  <si>
    <t>Stevens</t>
  </si>
  <si>
    <t>Spokane</t>
  </si>
  <si>
    <t>Ferry</t>
  </si>
  <si>
    <t>Census Tract</t>
  </si>
  <si>
    <t>Socioeconomic Rating</t>
  </si>
  <si>
    <t>Sensitivity Rating</t>
  </si>
  <si>
    <t>Participation in Company Programs</t>
  </si>
  <si>
    <t>Reduction of Burden</t>
  </si>
  <si>
    <t>Reduction in Cost</t>
  </si>
  <si>
    <t>Non-Energy</t>
  </si>
  <si>
    <t>Transportation Electrification</t>
  </si>
  <si>
    <t>Named Community Clean Energy</t>
  </si>
  <si>
    <t>Energy</t>
  </si>
  <si>
    <t>Energy Resiliency</t>
  </si>
  <si>
    <t>Investment in Named Communities</t>
  </si>
  <si>
    <t>Energy Generation Location</t>
  </si>
  <si>
    <t>Energy Security</t>
  </si>
  <si>
    <t>Outdoor Air Quality</t>
  </si>
  <si>
    <t>Environmental</t>
  </si>
  <si>
    <t>Public Health</t>
  </si>
  <si>
    <t>Employee Diversity</t>
  </si>
  <si>
    <t>Supplier Diversity</t>
  </si>
  <si>
    <t>Indoor Air Quality</t>
  </si>
  <si>
    <t>Resource Adequacy</t>
  </si>
  <si>
    <t>Yes</t>
  </si>
  <si>
    <t>In accordance with WAC 480-100-655, Avista’s CEIP public participation includes representation from existing advisory group members, the newly-formed EAG, customers and other interested members of the public. Coordination of this engagement was accomplished through the CEIP Public Participation Meetings. These meetings were held monthly beginning in May 2021, with a final Public Educational Outreach meeting in September 2021. To ensure the appropriate focus and input was obtained in relation to Named Communities, two stand-alone EAG meetings were also held in early June 2021. These meetings consisted of a meet-and-greet of the members and setting of expectations for this effort, but also an initial dialogue about equity areas throughout Named Communities and the identification of barriers and burdens to participation, and preliminary CBIs. CEIP Public Participation Meetings were open to all existing Avista advisory group members, EAG members, Avista customers and the public. In addition, existing regularly scheduled advisory group meetings were held throughout the process.  
The CEIP Public Participation Meetings were pivotal in understandong how the transition to clean energy may benefit or harm Avista customers. Key categories for each meeting were identified to ensure all aspects of WAC 480-100-655 were met. The following topics were essential discussion points in the development of the CEIP:
•	Review of Highly Impacted Communities using the cumulative impact analysis pursuant to RCW 19.405.140;
•	Identification of Vulnerable Population characteristics; 
•	Identification of barriers and burdens to participation in the transition to clean energy;
•	Recommended approaches for ensuring that all customers benefit from the transition to clean energy; and
•	Development of and prioritization of CBIs.</t>
  </si>
  <si>
    <t>No</t>
  </si>
  <si>
    <t xml:space="preserve">Avista relied primarily on the Department of Health determination of Vulnerable Populations with a ranking of 9-10.  Vulnerable population characteristics, as identified by our Equity Advisory Group, were incorporated into the final Customer Benefit Indicators.  The determination of Vulnerable Populations will be further explored in coordination with Avista's Equity Advisory Group for the 2-year IRP Upate. Note may include duplicates of individuals </t>
  </si>
  <si>
    <t xml:space="preserve">Avista filed its 2021 Electric IRP on April 1, 2021; shortly thereafter Avista filed an to the plan to reflect changes to the PRS due to the acquisition of a five percent slice of Chelan’s Rocky Reach and Rock Island hydro facilities associated with the renewable RFP conducted in 2020. This acquisition was, in part, to meet clean resource needs identified in the 2020 Electric IRP. Avista’s IRP identifies Avista’s preferred supply and demand-side resources to meet both its Washington and Idaho customers. The IRP forecasts how the Company will use a mix of energy efficiency, demand response, clean energy and traditional energy resources to meet customer needs for 20 years or more. 
Avista is using the same resource acquisition estimates for both energy efficiency and renewable energy as described in the 2021 IRP and CEAP.  Demand response targets have been modified from the original 2021 IRP, which previously identified a demand response program beginning in 2025. As mentioned previously, Avista has entered into a large commercial voluntary demand response program (pending Commission approval) in addition to demand response pilots. Avista’s 2021 IRP, for the first time, identified each resource type by jurisdictional need. Resources were selected based on policy and customer requirements on an individual jurisdictional basis. This change was a result of stakeholder feedback relating to future cost recovery. The benefits of this change are easily identifiable resource requirements for Washington customer needs. The Company is currently in the formation stage for developing an internal steering committee to further discuss the impacts of resource allocation for states with varying climate change agendas for acquisition of resources. A preliminary goal will be to begin workshops with both Washington and Idaho Staff in the third quarter of 2021.   
The IRP, as well as the CEAP, was developed in accordance with all Commission requirements, including meeting all resources needs with the lowest reasonable cost mix of conservation and energy efficiency, demand response, generation, distributed energy resources, and delivery system investments that ensure the utility provides energy to its customers that is clean, affordable, reliable and equitably distributed. Resources identified in the plan are also consistent with Company, industry, regulatory safety standards, and meet resource adequacy requirements. Avista 2021 plan can accessed on the Avista website. </t>
  </si>
  <si>
    <t>Distribution of energy and non-energy costs and benefits</t>
  </si>
  <si>
    <t>Category</t>
  </si>
  <si>
    <t>Details</t>
  </si>
  <si>
    <t>Source</t>
  </si>
  <si>
    <t>Percent of non-emitting energy in Named Communities</t>
  </si>
  <si>
    <t>Other Programs, Energy Efficiency, Saturation Rate</t>
  </si>
  <si>
    <t>Diverse suppliers to 11%</t>
  </si>
  <si>
    <t>Diverse employees representative of communities</t>
  </si>
  <si>
    <t>Availability of Methods/Modes of Communication</t>
  </si>
  <si>
    <t>Participation In Company Programs</t>
  </si>
  <si>
    <t>Other Programs, energy efficiency, saturation rate</t>
  </si>
  <si>
    <t>Number of households with high energy burden</t>
  </si>
  <si>
    <t>Number/% of Energy burdened households, average excess burden per household</t>
  </si>
  <si>
    <t>Transport Electrification</t>
  </si>
  <si>
    <t>Supplier Diversity at 11% by 2035</t>
  </si>
  <si>
    <t>TBD - health outcomes?</t>
  </si>
  <si>
    <t>Weighted average days exceeding healthy levels</t>
  </si>
  <si>
    <t>Greenhouse Gas Emissions</t>
  </si>
  <si>
    <t>Regional GHG emissions, Avista GHG emissions</t>
  </si>
  <si>
    <t>Reduction in Risk</t>
  </si>
  <si>
    <t>Percent of Generation locate din Washington or Connected to Avista Transmission</t>
  </si>
  <si>
    <t>Company Data</t>
  </si>
  <si>
    <t xml:space="preserve">Risk reduction is a combination of several aspects of Avista's Customer Benefit Indicators.  Named Communities energy burden risk, energy security and resiliency risk, environmental risk and public health risk (to name a few) will all be addressed by the Utilities' transition to clean energy.  </t>
  </si>
  <si>
    <t>(see Table 4.1 in Avista's CEIP - Chapter 4 Specific Actions)</t>
  </si>
  <si>
    <r>
      <t>MWh to be acquired over the interim performance period</t>
    </r>
    <r>
      <rPr>
        <b/>
        <sz val="11"/>
        <color theme="1"/>
        <rFont val="Calibri"/>
        <family val="2"/>
        <scheme val="minor"/>
      </rPr>
      <t xml:space="preserve"> (measured in first-year savings)</t>
    </r>
  </si>
  <si>
    <t xml:space="preserve">Energy Efficiency </t>
  </si>
  <si>
    <t>Renewable Energy Credit Retirement</t>
  </si>
  <si>
    <t>Wind Resource - 48 aMW 2025</t>
  </si>
  <si>
    <t>Wind Resource - 48 aMW 2028</t>
  </si>
  <si>
    <t>Demand Response - Time of Use Pilots</t>
  </si>
  <si>
    <t>Demand Response - Peak Time Rebates</t>
  </si>
  <si>
    <t>Energy Efficiency</t>
  </si>
  <si>
    <t>NA</t>
  </si>
  <si>
    <t>Planning reserve margin</t>
  </si>
  <si>
    <t>See Avista Clean Energy Implementation Plan - Appendix I</t>
  </si>
  <si>
    <t>See Avista's final CEIP filed on October 1, 2021 - Chapter 4 Specific Actions for additional information</t>
  </si>
  <si>
    <t xml:space="preserve">Avista is not proposing any alternative compliance until we have direction in the Use of Electricity rulemaking.  In addition, alternative compliance is not required until 2030. </t>
  </si>
  <si>
    <t>Avista plans for a 24.6% winter planning reserve margin and a 15.6% summer planning reserve margin.  Avista plans to join the Resource Adequacy Program developed by Northwest Power Pool and will follow required RA requirements developed in this program.</t>
  </si>
  <si>
    <t>Comparing resources capability during both winter and summer peak load events to forecasted peak loads.  Avista develops its planning reserve margins using a 5% loss of load probability.  Additional information can be found on the Avista 2021 IRP webpage.</t>
  </si>
  <si>
    <t>In order to ensure adequate renewable resources and capacity to meet resource adequacy requirements in 2030, the Company will issue RFP to secure an additional 100 MW (48 aMW) to meet clean energy resources requirements beginning in 2028. Montana wind is the proxy resource to supply this energy until an RFP is complete.</t>
  </si>
  <si>
    <t>number of trips by CBO, number of public charging stations in NC</t>
  </si>
  <si>
    <t>Increase number of outreach and impressions; communications targeted to address barriers</t>
  </si>
  <si>
    <t>incremental spend, number of CBOs served, quantification of energy/non-energy burden</t>
  </si>
  <si>
    <t>Employee Diversity representative of communities</t>
  </si>
  <si>
    <t>Percent of Generation located in Washington or Connected to Avista Transmission</t>
  </si>
  <si>
    <t>A full description of each specific action and its impact on Named Communities is described in Avista's 2021 Clean Energy Implementation Plan Chapter 4 - Specific Action's</t>
  </si>
  <si>
    <t>The Company will retire renewable energy credits from its renewable resources equal to 40 to 55percent of its retail load for 2022-2030. For the first four-year period this is equal to 9.3 million MWhs.</t>
  </si>
  <si>
    <t xml:space="preserve"> To ensure adequate renewable resources in 2030 and to meet resource adequacy requirements in 2026, the Company will secure a renewable resource with capacity attributes similar to Montana Wind prior to January 1, 2026. Acquisition could be from Avista's 2021 Renewable Acquisition Process or the upcoming 2022 Al-Source RFP in order to meet the 2030 target</t>
  </si>
  <si>
    <t>Kettle Falls 12 MW Upgrade</t>
  </si>
  <si>
    <t xml:space="preserve">To ensure adequate renewable resources in 2030 and to meet resource adequacy requirements, a 12 MW upgrade to the Kettle Falls Generating Station is proposed by 2027. Avista will bid this resource into the 2022 All-Source RFP to ensure its cost effectiveness </t>
  </si>
  <si>
    <t>Post Falls Modernization</t>
  </si>
  <si>
    <t xml:space="preserve">Avista will begin the modernization of Post Falls hydroelectric facility expected to be complete in 2027. This project will ensure Avista’s is able to meet the FERC hydro license requirements to operate the facility, but also provides renewable energy for meeting the 2030 target and provides resource adequacy capacity to meet the 2026 capacity need.  </t>
  </si>
  <si>
    <t>Avista has committed to developing a time of use pilot as part of its 2020 General Rate Case, Docket UE-200901. As this pilot is currently in the design phase no estimated costs are available. Preliminary work will begin as early as third quarter, 2021 with proposals presented to Parties on or before May 31, 2022. Pilots will be implemented no later than June 1, 2023.</t>
  </si>
  <si>
    <t>Avista has committed to developing a peak time rebate pilot as part of its 2020 General Rate Case, Docket UE-200901. As this pilot is currently in the design phase, no estimated costs have been identified for the CEIP period 2022-2025. Preliminary work will begin as early as third quarter, 2021 with proposals presented to parties on or before May 31, 2021. Pilots will be implemented no later than June 1, 2023.</t>
  </si>
  <si>
    <t xml:space="preserve">An agreement with a large customer finalized and approved by the Commission as part of UE-200901, includes a framework for voluntary incentive-based curtailments until Avista’s first capacity need; at that time, the curtailments are required in exchange for fixed payments. </t>
  </si>
  <si>
    <t>Demand Response -Industrial Customer</t>
  </si>
  <si>
    <t>Energy efficiency focuses on reducing the amount of electricity used by increasing the efficiency of energy use. Avista provides monetary and non-monetary incentives to encourage participation in residential and non-residential programs to promote more efficient use of energy. Avista offers programs to address energy savings directly associated with a home or business, and non-energy impacts to the customer, the utility or society. Programs promoting the installation and use of energy efficient equipment are some of the resource options included in the specific actions Avista is taking to meet the clean energy goals established for 2030 and 2045</t>
  </si>
  <si>
    <t>Named Community Fund</t>
  </si>
  <si>
    <t xml:space="preserve">Avista proposes to implement a Named Community Investment Fund (Fund) as a specific action to be dedicated to the equitable distribution of energy and non-energy benefits and reduction in burdens to Named Communities. Annually the Company would spend up to one percent of electric retail revenues or approximately $5 million in total for the Fund in 2020, inclusive of any efforts that qualify for funding under existing tariff riders or are a part of specific capital investments.  Approximately $5 million per year would be the maximum cap on total funds spent; actual funding may be less. </t>
  </si>
  <si>
    <t>Equity, Inclusion and Diversity</t>
  </si>
  <si>
    <t>Avista’s existing work through its Equity, Inclusion and Diversity efforts will help address systemic racism by fostering awareness, changing mindsets, and striving to develop a more diverse and inclusive workforce and diverse supplier network, representative of the communities we serve. Avista will track employee diversity and supplier diversity seperately as independent metrics</t>
  </si>
  <si>
    <t xml:space="preserve">Transport Electrification (TE) is a specific action the Company will take to impact the environmental and public health CBIs, as well as address accessibility equity areas discussed with EAG members. TE efforts will be measured as part of the overall environment and public health efforts discussed in Chapter 3 and may also replace renewable energy needs as alternative compliance for the 2030 carbon neutral clean energy requirement. </t>
  </si>
  <si>
    <t>Energy Availabiity</t>
  </si>
  <si>
    <t>CAIDI, Resource Adequcy</t>
  </si>
  <si>
    <t>2022 Named Community Investment Fund</t>
  </si>
  <si>
    <t>2023 Named Community Investment Fund</t>
  </si>
  <si>
    <t>2024 Named Community Investment Fund</t>
  </si>
  <si>
    <t>2025 Named Community Investment Fund</t>
  </si>
  <si>
    <t>These costs are descripted in Chapter 4 of Avista CEIP and provided in workpapers submitted in Appendix M</t>
  </si>
  <si>
    <t>Chelan County Hydro Contract 2024</t>
  </si>
  <si>
    <t>Chelan County Hydro Contract 2025</t>
  </si>
  <si>
    <t>Proxy Montana Wind Contract 2025</t>
  </si>
  <si>
    <t>Energy Efficiency 2022</t>
  </si>
  <si>
    <t>Energy Efficiency 2023</t>
  </si>
  <si>
    <t>Energy Efficiency 2024</t>
  </si>
  <si>
    <t>Energy Efficiency 2025</t>
  </si>
  <si>
    <t>TE Plan 2022</t>
  </si>
  <si>
    <t>TE Plan 2023</t>
  </si>
  <si>
    <t>TE Plan 2024</t>
  </si>
  <si>
    <t>TE Plan 2025</t>
  </si>
  <si>
    <t>Post Falls 2022-2025 capital spending (no rate impact in 2022 to 2025)</t>
  </si>
  <si>
    <t>Kettle Falls Upgrade</t>
  </si>
  <si>
    <t>n/a</t>
  </si>
  <si>
    <t>These costs are descripted in Chapter 4 of Avista CEIP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</si>
</sst>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
    <numFmt numFmtId="165" formatCode="&quot;$&quot;#.00"/>
    <numFmt numFmtId="166" formatCode="0.0%"/>
    <numFmt numFmtId="168" formatCode="_(* #,##0_);_(* \(#,##0\);_(* &quot;-&quot;??_);_(@_)"/>
  </numFmts>
  <fonts count="30">
    <font>
      <sz val="11"/>
      <color theme="1"/>
      <name val="Calibri"/>
      <family val="2"/>
      <scheme val="minor"/>
    </font>
    <font>
      <b/>
      <sz val="11"/>
      <color theme="1"/>
      <name val="Calibri"/>
      <family val="2"/>
      <scheme val="minor"/>
    </font>
    <font>
      <sz val="11"/>
      <color rgb="FF161616"/>
      <name val="Roboto"/>
    </font>
    <font>
      <sz val="8"/>
      <color theme="1"/>
      <name val="Calibri"/>
      <family val="2"/>
      <scheme val="minor"/>
    </font>
    <font>
      <sz val="10"/>
      <color theme="1"/>
      <name val="Calibri"/>
      <family val="2"/>
      <scheme val="minor"/>
    </font>
    <font>
      <u/>
      <sz val="11"/>
      <color theme="10"/>
      <name val="Calibri"/>
      <family val="2"/>
      <scheme val="minor"/>
    </font>
    <font>
      <sz val="11"/>
      <color rgb="FF161616"/>
      <name val="Calibri"/>
      <family val="2"/>
      <scheme val="minor"/>
    </font>
    <font>
      <b/>
      <sz val="13.5"/>
      <color rgb="FF000000"/>
      <name val="Calibri"/>
      <family val="2"/>
      <scheme val="minor"/>
    </font>
    <font>
      <sz val="13.5"/>
      <color rgb="FF000000"/>
      <name val="Calibri"/>
      <family val="2"/>
      <scheme val="minor"/>
    </font>
    <font>
      <b/>
      <sz val="13.5"/>
      <color theme="1"/>
      <name val="Calibri"/>
      <family val="2"/>
      <scheme val="minor"/>
    </font>
    <font>
      <i/>
      <sz val="11"/>
      <color rgb="FF161616"/>
      <name val="Calibri"/>
      <family val="2"/>
      <scheme val="minor"/>
    </font>
    <font>
      <i/>
      <sz val="11"/>
      <color theme="1"/>
      <name val="Calibri"/>
      <family val="2"/>
      <scheme val="minor"/>
    </font>
    <font>
      <sz val="11"/>
      <color theme="1"/>
      <name val="Calibri"/>
      <family val="2"/>
      <scheme val="minor"/>
    </font>
    <font>
      <strike/>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b/>
      <i/>
      <sz val="11"/>
      <color theme="1"/>
      <name val="Calibri"/>
      <family val="2"/>
      <scheme val="minor"/>
    </font>
    <font>
      <i/>
      <sz val="11"/>
      <color rgb="FFFF0000"/>
      <name val="Calibri"/>
      <family val="2"/>
      <scheme val="minor"/>
    </font>
    <font>
      <b/>
      <sz val="13.5"/>
      <color rgb="FFFF0000"/>
      <name val="Calibri"/>
      <family val="2"/>
      <scheme val="minor"/>
    </font>
    <font>
      <sz val="9"/>
      <color theme="1"/>
      <name val="Calibri"/>
      <family val="2"/>
      <scheme val="minor"/>
    </font>
    <font>
      <i/>
      <sz val="13.5"/>
      <color rgb="FFFF0000"/>
      <name val="Calibri"/>
      <family val="2"/>
      <scheme val="minor"/>
    </font>
    <font>
      <b/>
      <sz val="11"/>
      <color rgb="FFC00000"/>
      <name val="Calibri"/>
      <family val="2"/>
      <scheme val="minor"/>
    </font>
    <font>
      <b/>
      <sz val="11"/>
      <color rgb="FF002060"/>
      <name val="Calibri"/>
      <family val="2"/>
      <scheme val="minor"/>
    </font>
    <font>
      <sz val="11"/>
      <color theme="1"/>
      <name val="Arial"/>
      <family val="2"/>
    </font>
    <font>
      <b/>
      <sz val="11"/>
      <color theme="1"/>
      <name val="Arial"/>
      <family val="2"/>
    </font>
    <font>
      <sz val="11"/>
      <color theme="0" tint="-0.249977111117893"/>
      <name val="Calibri"/>
      <family val="2"/>
      <scheme val="minor"/>
    </font>
    <font>
      <b/>
      <sz val="9"/>
      <color indexed="81"/>
      <name val="Tahoma"/>
      <family val="2"/>
    </font>
    <font>
      <sz val="9"/>
      <color indexed="81"/>
      <name val="Tahoma"/>
      <family val="2"/>
    </font>
    <font>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medium">
        <color indexed="64"/>
      </top>
      <bottom style="hair">
        <color indexed="64"/>
      </bottom>
      <diagonal/>
    </border>
    <border>
      <left/>
      <right/>
      <top style="hair">
        <color indexed="64"/>
      </top>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5" fillId="0" borderId="0" applyNumberForma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298">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2" fillId="0" borderId="0" xfId="0" applyFont="1" applyAlignment="1">
      <alignment vertical="top" wrapText="1"/>
    </xf>
    <xf numFmtId="0" fontId="2" fillId="0" borderId="2" xfId="0" applyFont="1" applyBorder="1" applyAlignment="1">
      <alignment vertical="top" wrapText="1"/>
    </xf>
    <xf numFmtId="0" fontId="0" fillId="0" borderId="0" xfId="0" applyAlignment="1">
      <alignment horizontal="left" vertical="top"/>
    </xf>
    <xf numFmtId="0" fontId="0" fillId="0" borderId="0" xfId="0" applyAlignment="1">
      <alignment vertical="top"/>
    </xf>
    <xf numFmtId="0" fontId="0" fillId="0" borderId="0" xfId="0" applyAlignment="1">
      <alignment vertical="top" wrapText="1"/>
    </xf>
    <xf numFmtId="0" fontId="2" fillId="0" borderId="0" xfId="0" applyFont="1" applyBorder="1" applyAlignment="1">
      <alignment vertical="top" wrapText="1"/>
    </xf>
    <xf numFmtId="0" fontId="0" fillId="0" borderId="0" xfId="0"/>
    <xf numFmtId="0" fontId="0" fillId="0" borderId="0" xfId="0" applyAlignment="1">
      <alignment horizontal="left" vertical="top" wrapText="1"/>
    </xf>
    <xf numFmtId="0" fontId="0" fillId="0" borderId="0" xfId="0" applyAlignment="1">
      <alignment horizontal="right"/>
    </xf>
    <xf numFmtId="0" fontId="0" fillId="0" borderId="0" xfId="0"/>
    <xf numFmtId="0" fontId="0" fillId="0" borderId="0" xfId="0" applyFont="1" applyBorder="1" applyAlignment="1">
      <alignment horizontal="left"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9" fillId="0" borderId="0" xfId="0" applyFont="1" applyBorder="1"/>
    <xf numFmtId="0" fontId="0" fillId="3" borderId="0" xfId="0" applyFill="1" applyAlignment="1">
      <alignment vertical="top" wrapText="1"/>
    </xf>
    <xf numFmtId="0" fontId="0" fillId="0" borderId="0" xfId="0"/>
    <xf numFmtId="0" fontId="0" fillId="0" borderId="0" xfId="0"/>
    <xf numFmtId="0" fontId="1" fillId="2" borderId="1" xfId="0" applyFont="1" applyFill="1" applyBorder="1"/>
    <xf numFmtId="0" fontId="0" fillId="0" borderId="0" xfId="0" applyFont="1" applyBorder="1"/>
    <xf numFmtId="0" fontId="18" fillId="0" borderId="0" xfId="0" applyFont="1" applyBorder="1"/>
    <xf numFmtId="0" fontId="19" fillId="0" borderId="0" xfId="0" applyFont="1" applyBorder="1"/>
    <xf numFmtId="0" fontId="16" fillId="0" borderId="0" xfId="0" applyFont="1"/>
    <xf numFmtId="0" fontId="0" fillId="0" borderId="0" xfId="0"/>
    <xf numFmtId="0" fontId="0" fillId="0" borderId="0" xfId="0"/>
    <xf numFmtId="0" fontId="0" fillId="0" borderId="14" xfId="0" applyBorder="1"/>
    <xf numFmtId="0" fontId="0" fillId="0" borderId="0" xfId="0"/>
    <xf numFmtId="0" fontId="0" fillId="0" borderId="0" xfId="0"/>
    <xf numFmtId="0" fontId="9" fillId="0" borderId="2" xfId="0" applyFont="1" applyBorder="1" applyAlignment="1"/>
    <xf numFmtId="0" fontId="0" fillId="0" borderId="0" xfId="0"/>
    <xf numFmtId="0" fontId="1" fillId="0" borderId="0" xfId="0" applyFont="1"/>
    <xf numFmtId="0" fontId="1" fillId="0" borderId="0" xfId="0" applyFont="1" applyAlignment="1">
      <alignment horizontal="right"/>
    </xf>
    <xf numFmtId="0" fontId="13" fillId="4" borderId="1" xfId="0" applyFont="1" applyFill="1" applyBorder="1" applyAlignment="1">
      <alignment horizontal="center"/>
    </xf>
    <xf numFmtId="10" fontId="0" fillId="0" borderId="0" xfId="3" applyNumberFormat="1" applyFont="1" applyAlignment="1">
      <alignment horizontal="center" vertical="center"/>
    </xf>
    <xf numFmtId="0" fontId="21" fillId="0" borderId="0" xfId="0" applyFont="1" applyBorder="1"/>
    <xf numFmtId="0" fontId="0" fillId="0" borderId="0" xfId="0"/>
    <xf numFmtId="0" fontId="0" fillId="5" borderId="9" xfId="0" applyFill="1" applyBorder="1"/>
    <xf numFmtId="0" fontId="14" fillId="5" borderId="8" xfId="0" applyFont="1" applyFill="1" applyBorder="1"/>
    <xf numFmtId="0" fontId="14" fillId="5" borderId="24" xfId="0" applyFont="1" applyFill="1" applyBorder="1"/>
    <xf numFmtId="9" fontId="14" fillId="2" borderId="1" xfId="3" applyFont="1" applyFill="1" applyBorder="1" applyAlignment="1"/>
    <xf numFmtId="9" fontId="14" fillId="5" borderId="12" xfId="3" applyFont="1" applyFill="1" applyBorder="1" applyAlignment="1"/>
    <xf numFmtId="9" fontId="14" fillId="5" borderId="1" xfId="3" applyFont="1" applyFill="1" applyBorder="1" applyAlignment="1"/>
    <xf numFmtId="0" fontId="15" fillId="3" borderId="1" xfId="0" applyFont="1" applyFill="1" applyBorder="1" applyAlignment="1"/>
    <xf numFmtId="0" fontId="1" fillId="3" borderId="1" xfId="0" applyFont="1" applyFill="1" applyBorder="1"/>
    <xf numFmtId="0" fontId="1" fillId="0" borderId="1" xfId="0" applyFont="1" applyFill="1" applyBorder="1"/>
    <xf numFmtId="0" fontId="0" fillId="5" borderId="1" xfId="0" applyFill="1" applyBorder="1"/>
    <xf numFmtId="0" fontId="1" fillId="3" borderId="1" xfId="0" applyFont="1" applyFill="1" applyBorder="1" applyAlignment="1">
      <alignment wrapText="1"/>
    </xf>
    <xf numFmtId="0" fontId="0" fillId="5" borderId="1" xfId="0" applyFill="1" applyBorder="1" applyAlignment="1">
      <alignment wrapText="1"/>
    </xf>
    <xf numFmtId="164" fontId="0" fillId="2" borderId="1" xfId="2" applyNumberFormat="1" applyFont="1" applyFill="1" applyBorder="1" applyAlignment="1">
      <alignment horizontal="center"/>
    </xf>
    <xf numFmtId="0" fontId="0" fillId="2" borderId="1" xfId="0" applyFill="1" applyBorder="1" applyAlignment="1">
      <alignment horizontal="center"/>
    </xf>
    <xf numFmtId="165" fontId="0" fillId="2" borderId="1" xfId="0" applyNumberFormat="1" applyFill="1" applyBorder="1" applyAlignment="1">
      <alignment horizontal="right"/>
    </xf>
    <xf numFmtId="44" fontId="0" fillId="5" borderId="1" xfId="2" applyFont="1" applyFill="1" applyBorder="1" applyAlignment="1">
      <alignment horizontal="center"/>
    </xf>
    <xf numFmtId="166" fontId="0" fillId="2" borderId="1" xfId="3" applyNumberFormat="1" applyFont="1" applyFill="1" applyBorder="1" applyAlignment="1">
      <alignment horizontal="center" vertical="center"/>
    </xf>
    <xf numFmtId="0" fontId="0" fillId="5" borderId="1" xfId="0" applyFill="1" applyBorder="1" applyAlignment="1">
      <alignment horizontal="center" vertical="center"/>
    </xf>
    <xf numFmtId="0" fontId="0" fillId="0" borderId="0" xfId="0"/>
    <xf numFmtId="15" fontId="14" fillId="5" borderId="8" xfId="0" applyNumberFormat="1" applyFont="1" applyFill="1" applyBorder="1"/>
    <xf numFmtId="3" fontId="0" fillId="5" borderId="12" xfId="0" applyNumberFormat="1" applyFill="1" applyBorder="1"/>
    <xf numFmtId="0" fontId="0" fillId="0" borderId="0" xfId="0" applyFill="1"/>
    <xf numFmtId="0" fontId="0" fillId="0" borderId="0" xfId="0"/>
    <xf numFmtId="0" fontId="0" fillId="5" borderId="0" xfId="0" applyFill="1" applyBorder="1" applyAlignment="1"/>
    <xf numFmtId="0" fontId="0" fillId="0" borderId="0" xfId="0" applyAlignment="1">
      <alignment wrapText="1"/>
    </xf>
    <xf numFmtId="0" fontId="0" fillId="5" borderId="14" xfId="0" applyFill="1" applyBorder="1" applyAlignment="1"/>
    <xf numFmtId="0" fontId="0" fillId="5" borderId="18" xfId="0" applyFill="1" applyBorder="1" applyAlignment="1"/>
    <xf numFmtId="0" fontId="0" fillId="5" borderId="19" xfId="0" applyFill="1" applyBorder="1" applyAlignment="1"/>
    <xf numFmtId="0" fontId="0" fillId="5" borderId="2" xfId="0" applyFill="1" applyBorder="1" applyAlignment="1"/>
    <xf numFmtId="0" fontId="0" fillId="5" borderId="20" xfId="0" applyFill="1" applyBorder="1" applyAlignment="1"/>
    <xf numFmtId="0" fontId="0" fillId="0" borderId="0" xfId="0"/>
    <xf numFmtId="0" fontId="0" fillId="0" borderId="0" xfId="0" applyAlignment="1">
      <alignment horizontal="left" vertical="top" wrapText="1"/>
    </xf>
    <xf numFmtId="0" fontId="9" fillId="0" borderId="0" xfId="0" applyFont="1" applyAlignment="1">
      <alignment horizontal="left"/>
    </xf>
    <xf numFmtId="49" fontId="0" fillId="0" borderId="0" xfId="0" applyNumberFormat="1"/>
    <xf numFmtId="0" fontId="1" fillId="2" borderId="1" xfId="0" applyFont="1" applyFill="1" applyBorder="1" applyAlignment="1">
      <alignment wrapText="1"/>
    </xf>
    <xf numFmtId="0" fontId="11" fillId="0" borderId="1" xfId="0" applyFont="1" applyBorder="1"/>
    <xf numFmtId="0" fontId="0" fillId="0" borderId="1" xfId="0" applyBorder="1"/>
    <xf numFmtId="0" fontId="0" fillId="0" borderId="1" xfId="0" applyBorder="1" applyAlignment="1">
      <alignment wrapText="1"/>
    </xf>
    <xf numFmtId="0" fontId="11" fillId="0" borderId="1" xfId="0" applyFont="1" applyBorder="1" applyAlignment="1">
      <alignment vertical="top"/>
    </xf>
    <xf numFmtId="0" fontId="0" fillId="0" borderId="1" xfId="0" applyBorder="1" applyAlignment="1">
      <alignment vertical="top"/>
    </xf>
    <xf numFmtId="0" fontId="26" fillId="7" borderId="1" xfId="0" applyFont="1" applyFill="1" applyBorder="1"/>
    <xf numFmtId="0" fontId="14" fillId="7" borderId="1" xfId="0" applyFont="1" applyFill="1" applyBorder="1"/>
    <xf numFmtId="0" fontId="0" fillId="7" borderId="1" xfId="0" applyFill="1" applyBorder="1"/>
    <xf numFmtId="0" fontId="26" fillId="7" borderId="1" xfId="0" applyFont="1" applyFill="1" applyBorder="1" applyAlignment="1">
      <alignment wrapText="1"/>
    </xf>
    <xf numFmtId="0" fontId="14" fillId="7" borderId="1" xfId="0" applyFont="1" applyFill="1" applyBorder="1" applyAlignment="1">
      <alignment wrapText="1"/>
    </xf>
    <xf numFmtId="0" fontId="0" fillId="7" borderId="1" xfId="0" applyFill="1" applyBorder="1" applyAlignment="1">
      <alignment wrapText="1"/>
    </xf>
    <xf numFmtId="0" fontId="11" fillId="0" borderId="1" xfId="0" applyFont="1" applyBorder="1" applyAlignment="1">
      <alignment vertical="top" wrapText="1"/>
    </xf>
    <xf numFmtId="0" fontId="0" fillId="0" borderId="1" xfId="0" applyBorder="1" applyAlignment="1">
      <alignment vertical="top" wrapText="1"/>
    </xf>
    <xf numFmtId="0" fontId="0" fillId="5" borderId="14" xfId="0" applyFill="1" applyBorder="1" applyAlignment="1">
      <alignment vertical="top" wrapText="1"/>
    </xf>
    <xf numFmtId="0" fontId="0" fillId="5" borderId="0" xfId="0" applyFill="1" applyBorder="1" applyAlignment="1">
      <alignment vertical="top" wrapText="1"/>
    </xf>
    <xf numFmtId="0" fontId="0" fillId="5" borderId="18" xfId="0" applyFill="1" applyBorder="1" applyAlignment="1">
      <alignment vertical="top" wrapText="1"/>
    </xf>
    <xf numFmtId="0" fontId="0" fillId="5" borderId="19" xfId="0" applyFill="1" applyBorder="1" applyAlignment="1">
      <alignment vertical="top" wrapText="1"/>
    </xf>
    <xf numFmtId="0" fontId="0" fillId="5" borderId="2" xfId="0" applyFill="1" applyBorder="1" applyAlignment="1">
      <alignment vertical="top" wrapText="1"/>
    </xf>
    <xf numFmtId="0" fontId="0" fillId="5" borderId="20" xfId="0" applyFill="1" applyBorder="1" applyAlignment="1">
      <alignment vertical="top" wrapText="1"/>
    </xf>
    <xf numFmtId="0" fontId="0" fillId="0" borderId="0" xfId="0" applyAlignment="1"/>
    <xf numFmtId="0" fontId="1" fillId="0" borderId="13" xfId="0" applyFont="1" applyFill="1" applyBorder="1" applyAlignment="1"/>
    <xf numFmtId="0" fontId="0" fillId="3" borderId="13" xfId="0" applyFill="1" applyBorder="1" applyAlignment="1"/>
    <xf numFmtId="0" fontId="11" fillId="0" borderId="0" xfId="0" applyFont="1" applyAlignment="1"/>
    <xf numFmtId="0" fontId="1" fillId="0" borderId="12" xfId="0" applyFont="1" applyFill="1" applyBorder="1" applyAlignment="1"/>
    <xf numFmtId="0" fontId="0" fillId="3" borderId="12" xfId="0" applyFill="1" applyBorder="1" applyAlignment="1"/>
    <xf numFmtId="0" fontId="1" fillId="5" borderId="0" xfId="0" applyFont="1" applyFill="1" applyBorder="1"/>
    <xf numFmtId="0" fontId="0" fillId="5" borderId="0" xfId="0" applyFill="1"/>
    <xf numFmtId="0" fontId="1" fillId="3" borderId="21" xfId="0" applyFont="1" applyFill="1" applyBorder="1"/>
    <xf numFmtId="0" fontId="1" fillId="3" borderId="21" xfId="0" applyFont="1" applyFill="1" applyBorder="1" applyAlignment="1">
      <alignment wrapText="1"/>
    </xf>
    <xf numFmtId="0" fontId="29" fillId="0" borderId="1" xfId="0" applyFont="1" applyFill="1" applyBorder="1" applyAlignment="1">
      <alignment horizontal="right"/>
    </xf>
    <xf numFmtId="0" fontId="0" fillId="0" borderId="1" xfId="0" applyFill="1" applyBorder="1" applyAlignment="1">
      <alignment horizontal="right"/>
    </xf>
    <xf numFmtId="0" fontId="0" fillId="0" borderId="0" xfId="0"/>
    <xf numFmtId="0" fontId="0" fillId="0" borderId="1" xfId="0" applyFill="1" applyBorder="1" applyAlignment="1">
      <alignment wrapText="1"/>
    </xf>
    <xf numFmtId="0" fontId="0" fillId="0" borderId="0" xfId="0"/>
    <xf numFmtId="0" fontId="0" fillId="5" borderId="12" xfId="0" applyFill="1" applyBorder="1" applyAlignment="1">
      <alignment horizontal="left" vertical="top"/>
    </xf>
    <xf numFmtId="0" fontId="0" fillId="5" borderId="15" xfId="0" applyFill="1" applyBorder="1" applyAlignment="1">
      <alignment horizontal="left" vertical="top"/>
    </xf>
    <xf numFmtId="0" fontId="0" fillId="5" borderId="1" xfId="0" applyFill="1" applyBorder="1" applyAlignment="1">
      <alignment horizontal="center" vertical="center"/>
    </xf>
    <xf numFmtId="0" fontId="0" fillId="0" borderId="0" xfId="0" applyFont="1" applyAlignment="1">
      <alignment horizontal="left" vertical="top" wrapText="1"/>
    </xf>
    <xf numFmtId="0" fontId="1" fillId="0" borderId="0" xfId="0" applyFont="1" applyAlignment="1">
      <alignment horizontal="left" vertical="top"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applyAlignment="1">
      <alignment horizontal="center" vertical="top"/>
    </xf>
    <xf numFmtId="0" fontId="1" fillId="6" borderId="0" xfId="0" applyFont="1" applyFill="1" applyAlignment="1">
      <alignment horizontal="center"/>
    </xf>
    <xf numFmtId="0" fontId="14" fillId="5" borderId="10" xfId="0" applyFont="1" applyFill="1" applyBorder="1" applyAlignment="1">
      <alignment vertical="top"/>
    </xf>
    <xf numFmtId="0" fontId="14" fillId="5" borderId="8" xfId="0" applyFont="1" applyFill="1" applyBorder="1" applyAlignment="1">
      <alignment vertical="top"/>
    </xf>
    <xf numFmtId="0" fontId="1" fillId="0" borderId="0" xfId="0" applyFont="1" applyAlignment="1">
      <alignment horizontal="right" vertical="top" wrapText="1"/>
    </xf>
    <xf numFmtId="0" fontId="1" fillId="0" borderId="0" xfId="0" applyFont="1" applyAlignment="1">
      <alignment horizontal="right"/>
    </xf>
    <xf numFmtId="0" fontId="1" fillId="0" borderId="0" xfId="0" applyFont="1" applyAlignment="1">
      <alignment horizontal="right" vertical="top"/>
    </xf>
    <xf numFmtId="0" fontId="0" fillId="5" borderId="12" xfId="0" applyFont="1" applyFill="1" applyBorder="1" applyAlignment="1">
      <alignment horizontal="left" vertical="top" wrapText="1"/>
    </xf>
    <xf numFmtId="0" fontId="0" fillId="5" borderId="13" xfId="0" applyFont="1" applyFill="1" applyBorder="1" applyAlignment="1">
      <alignment horizontal="left" vertical="top" wrapText="1"/>
    </xf>
    <xf numFmtId="0" fontId="0" fillId="5" borderId="12" xfId="0" applyFill="1" applyBorder="1" applyAlignment="1">
      <alignment horizontal="left" vertical="top" wrapText="1"/>
    </xf>
    <xf numFmtId="0" fontId="0" fillId="5" borderId="15" xfId="0" applyFill="1" applyBorder="1" applyAlignment="1">
      <alignment horizontal="left" vertical="top" wrapText="1"/>
    </xf>
    <xf numFmtId="0" fontId="0" fillId="5" borderId="13" xfId="0" applyFill="1" applyBorder="1" applyAlignment="1">
      <alignment horizontal="left" vertical="top" wrapText="1"/>
    </xf>
    <xf numFmtId="0" fontId="9" fillId="0" borderId="0" xfId="0" applyFont="1" applyBorder="1" applyAlignment="1">
      <alignment horizontal="left" wrapText="1"/>
    </xf>
    <xf numFmtId="0" fontId="14" fillId="3" borderId="12" xfId="0" applyFont="1" applyFill="1" applyBorder="1" applyAlignment="1"/>
    <xf numFmtId="0" fontId="14" fillId="3" borderId="13" xfId="0" applyFont="1" applyFill="1" applyBorder="1" applyAlignment="1"/>
    <xf numFmtId="0" fontId="0" fillId="5" borderId="12" xfId="0" applyFill="1" applyBorder="1" applyAlignment="1">
      <alignment vertical="top" wrapText="1"/>
    </xf>
    <xf numFmtId="0" fontId="0" fillId="5" borderId="15" xfId="0" applyFill="1" applyBorder="1" applyAlignment="1">
      <alignment vertical="top" wrapText="1"/>
    </xf>
    <xf numFmtId="0" fontId="0" fillId="5" borderId="13" xfId="0" applyFill="1" applyBorder="1" applyAlignment="1">
      <alignment vertical="top" wrapText="1"/>
    </xf>
    <xf numFmtId="0" fontId="15" fillId="3" borderId="12" xfId="0" applyFont="1" applyFill="1" applyBorder="1" applyAlignment="1"/>
    <xf numFmtId="0" fontId="15" fillId="3" borderId="13" xfId="0" applyFont="1" applyFill="1" applyBorder="1" applyAlignment="1"/>
    <xf numFmtId="0" fontId="9" fillId="0" borderId="0" xfId="0" applyFont="1" applyBorder="1" applyAlignment="1">
      <alignment vertical="top"/>
    </xf>
    <xf numFmtId="0" fontId="1" fillId="3" borderId="12" xfId="0" applyFont="1" applyFill="1" applyBorder="1" applyAlignment="1"/>
    <xf numFmtId="0" fontId="1" fillId="3" borderId="13" xfId="0" applyFont="1" applyFill="1" applyBorder="1" applyAlignment="1"/>
    <xf numFmtId="0" fontId="1" fillId="3" borderId="12" xfId="0" applyFont="1" applyFill="1" applyBorder="1" applyAlignment="1">
      <alignment wrapText="1"/>
    </xf>
    <xf numFmtId="0" fontId="1" fillId="3" borderId="15" xfId="0" applyFont="1" applyFill="1" applyBorder="1" applyAlignment="1">
      <alignment wrapText="1"/>
    </xf>
    <xf numFmtId="0" fontId="1" fillId="3" borderId="13" xfId="0" applyFont="1" applyFill="1" applyBorder="1" applyAlignment="1">
      <alignment wrapText="1"/>
    </xf>
    <xf numFmtId="0" fontId="0" fillId="5" borderId="1" xfId="0" applyFill="1" applyBorder="1" applyAlignment="1">
      <alignment horizontal="left" vertical="top" wrapText="1"/>
    </xf>
    <xf numFmtId="0" fontId="0" fillId="5" borderId="1" xfId="0" applyFill="1" applyBorder="1" applyAlignment="1">
      <alignment horizontal="left" vertical="top"/>
    </xf>
    <xf numFmtId="0" fontId="0" fillId="3" borderId="12" xfId="0" applyFill="1" applyBorder="1" applyAlignment="1">
      <alignment horizontal="left"/>
    </xf>
    <xf numFmtId="0" fontId="0" fillId="3" borderId="13" xfId="0" applyFill="1" applyBorder="1" applyAlignment="1">
      <alignment horizontal="left"/>
    </xf>
    <xf numFmtId="49" fontId="0" fillId="6" borderId="0" xfId="0" applyNumberFormat="1" applyFill="1"/>
    <xf numFmtId="0" fontId="1" fillId="3" borderId="12" xfId="0" applyFont="1" applyFill="1" applyBorder="1"/>
    <xf numFmtId="0" fontId="1" fillId="3" borderId="15" xfId="0" applyFont="1" applyFill="1" applyBorder="1"/>
    <xf numFmtId="0" fontId="1" fillId="3" borderId="13" xfId="0" applyFont="1" applyFill="1" applyBorder="1"/>
    <xf numFmtId="0" fontId="1" fillId="0" borderId="0" xfId="0" applyFont="1" applyAlignment="1">
      <alignment horizontal="left" wrapText="1"/>
    </xf>
    <xf numFmtId="0" fontId="7" fillId="0" borderId="0" xfId="0" applyFont="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25" xfId="0" applyFont="1" applyBorder="1" applyAlignment="1">
      <alignment horizontal="left" vertical="top" wrapText="1"/>
    </xf>
    <xf numFmtId="0" fontId="6" fillId="0" borderId="2" xfId="0" applyFont="1" applyBorder="1" applyAlignment="1">
      <alignment horizontal="left" vertical="top" wrapText="1"/>
    </xf>
    <xf numFmtId="0" fontId="6" fillId="0" borderId="26" xfId="0" applyFont="1" applyBorder="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xf>
    <xf numFmtId="0" fontId="0" fillId="0" borderId="16" xfId="0" applyBorder="1" applyAlignment="1">
      <alignment horizontal="left" vertical="top" wrapText="1"/>
    </xf>
    <xf numFmtId="0" fontId="0" fillId="0" borderId="11" xfId="0" applyBorder="1" applyAlignment="1">
      <alignment horizontal="left" vertical="top"/>
    </xf>
    <xf numFmtId="0" fontId="0" fillId="0" borderId="17" xfId="0" applyBorder="1" applyAlignment="1">
      <alignment horizontal="left" vertical="top"/>
    </xf>
    <xf numFmtId="0" fontId="0" fillId="0" borderId="14" xfId="0" applyBorder="1" applyAlignment="1">
      <alignment horizontal="left" vertical="top"/>
    </xf>
    <xf numFmtId="0" fontId="0" fillId="0" borderId="0" xfId="0" applyBorder="1" applyAlignment="1">
      <alignment horizontal="left" vertical="top"/>
    </xf>
    <xf numFmtId="0" fontId="0" fillId="0" borderId="18" xfId="0" applyBorder="1" applyAlignment="1">
      <alignment horizontal="left" vertical="top"/>
    </xf>
    <xf numFmtId="0" fontId="0" fillId="0" borderId="19" xfId="0" applyBorder="1" applyAlignment="1">
      <alignment horizontal="left" vertical="top"/>
    </xf>
    <xf numFmtId="0" fontId="0" fillId="0" borderId="2" xfId="0" applyBorder="1" applyAlignment="1">
      <alignment horizontal="left" vertical="top"/>
    </xf>
    <xf numFmtId="0" fontId="0" fillId="0" borderId="20" xfId="0" applyBorder="1" applyAlignment="1">
      <alignment horizontal="left" vertical="top"/>
    </xf>
    <xf numFmtId="0" fontId="0" fillId="5" borderId="16" xfId="0" applyFont="1" applyFill="1" applyBorder="1" applyAlignment="1">
      <alignment horizontal="left" vertical="top" wrapText="1"/>
    </xf>
    <xf numFmtId="0" fontId="0" fillId="5" borderId="11" xfId="0" applyFont="1" applyFill="1" applyBorder="1" applyAlignment="1">
      <alignment horizontal="left" vertical="top" wrapText="1"/>
    </xf>
    <xf numFmtId="0" fontId="0" fillId="5" borderId="17" xfId="0" applyFont="1" applyFill="1" applyBorder="1" applyAlignment="1">
      <alignment horizontal="left" vertical="top" wrapText="1"/>
    </xf>
    <xf numFmtId="0" fontId="0" fillId="5" borderId="14" xfId="0" applyFont="1" applyFill="1" applyBorder="1" applyAlignment="1">
      <alignment horizontal="left" vertical="top" wrapText="1"/>
    </xf>
    <xf numFmtId="0" fontId="0" fillId="5" borderId="0" xfId="0" applyFont="1" applyFill="1" applyBorder="1" applyAlignment="1">
      <alignment horizontal="left" vertical="top" wrapText="1"/>
    </xf>
    <xf numFmtId="0" fontId="0" fillId="5" borderId="18" xfId="0" applyFont="1" applyFill="1" applyBorder="1" applyAlignment="1">
      <alignment horizontal="left" vertical="top" wrapText="1"/>
    </xf>
    <xf numFmtId="0" fontId="0" fillId="5" borderId="19"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20" xfId="0" applyFont="1" applyFill="1" applyBorder="1" applyAlignment="1">
      <alignment horizontal="left" vertical="top" wrapText="1"/>
    </xf>
    <xf numFmtId="0" fontId="1" fillId="0" borderId="2" xfId="0" applyFont="1" applyBorder="1"/>
    <xf numFmtId="0" fontId="0" fillId="0" borderId="2" xfId="0" applyBorder="1"/>
    <xf numFmtId="0" fontId="9" fillId="0" borderId="0" xfId="0" applyFont="1" applyAlignment="1">
      <alignment horizontal="left"/>
    </xf>
    <xf numFmtId="0" fontId="0" fillId="0" borderId="1" xfId="0" applyBorder="1" applyAlignment="1">
      <alignment horizontal="left" vertical="top" wrapText="1"/>
    </xf>
    <xf numFmtId="0" fontId="1" fillId="7" borderId="12" xfId="0" applyFont="1" applyFill="1" applyBorder="1" applyAlignment="1">
      <alignment horizontal="center"/>
    </xf>
    <xf numFmtId="0" fontId="1" fillId="7" borderId="15" xfId="0" applyFont="1" applyFill="1" applyBorder="1" applyAlignment="1">
      <alignment horizontal="center"/>
    </xf>
    <xf numFmtId="0" fontId="1" fillId="7" borderId="13" xfId="0" applyFont="1" applyFill="1" applyBorder="1" applyAlignment="1">
      <alignment horizontal="center"/>
    </xf>
    <xf numFmtId="0" fontId="9" fillId="0" borderId="2" xfId="0" applyFont="1" applyBorder="1" applyAlignment="1"/>
    <xf numFmtId="0" fontId="9" fillId="0" borderId="2" xfId="0" applyFont="1" applyBorder="1"/>
    <xf numFmtId="0" fontId="0" fillId="5" borderId="14" xfId="0" applyFill="1" applyBorder="1"/>
    <xf numFmtId="0" fontId="0" fillId="5" borderId="0" xfId="0" applyFill="1" applyBorder="1"/>
    <xf numFmtId="0" fontId="0" fillId="5" borderId="18" xfId="0" applyFill="1" applyBorder="1"/>
    <xf numFmtId="0" fontId="0" fillId="5" borderId="19" xfId="0" applyFill="1" applyBorder="1"/>
    <xf numFmtId="0" fontId="0" fillId="5" borderId="2" xfId="0" applyFill="1" applyBorder="1"/>
    <xf numFmtId="0" fontId="0" fillId="5" borderId="20" xfId="0" applyFill="1" applyBorder="1"/>
    <xf numFmtId="0" fontId="0" fillId="0" borderId="16" xfId="0" applyFont="1" applyBorder="1" applyAlignment="1">
      <alignment vertical="top" wrapText="1"/>
    </xf>
    <xf numFmtId="0" fontId="0" fillId="0" borderId="11" xfId="0" applyFont="1" applyBorder="1" applyAlignment="1">
      <alignment vertical="top" wrapText="1"/>
    </xf>
    <xf numFmtId="0" fontId="0" fillId="0" borderId="17" xfId="0" applyFont="1" applyBorder="1" applyAlignment="1">
      <alignment vertical="top" wrapText="1"/>
    </xf>
    <xf numFmtId="0" fontId="0" fillId="0" borderId="14" xfId="0" applyFont="1" applyBorder="1" applyAlignment="1">
      <alignment vertical="top" wrapText="1"/>
    </xf>
    <xf numFmtId="0" fontId="0" fillId="0" borderId="0" xfId="0" applyFont="1" applyBorder="1" applyAlignment="1">
      <alignment vertical="top" wrapText="1"/>
    </xf>
    <xf numFmtId="0" fontId="0" fillId="0" borderId="18" xfId="0" applyFont="1" applyBorder="1" applyAlignment="1">
      <alignment vertical="top" wrapText="1"/>
    </xf>
    <xf numFmtId="0" fontId="0" fillId="5" borderId="14" xfId="0" applyFill="1" applyBorder="1" applyAlignment="1">
      <alignment horizontal="center" vertical="center"/>
    </xf>
    <xf numFmtId="0" fontId="0" fillId="5" borderId="0" xfId="0" applyFill="1" applyBorder="1" applyAlignment="1">
      <alignment horizontal="center" vertical="center"/>
    </xf>
    <xf numFmtId="0" fontId="0" fillId="5" borderId="18" xfId="0" applyFill="1" applyBorder="1" applyAlignment="1">
      <alignment horizontal="center" vertical="center"/>
    </xf>
    <xf numFmtId="0" fontId="0" fillId="5" borderId="19" xfId="0" applyFill="1" applyBorder="1" applyAlignment="1">
      <alignment horizontal="center" vertical="center"/>
    </xf>
    <xf numFmtId="0" fontId="0" fillId="5" borderId="2" xfId="0" applyFill="1" applyBorder="1" applyAlignment="1">
      <alignment horizontal="center" vertical="center"/>
    </xf>
    <xf numFmtId="0" fontId="0" fillId="5" borderId="20" xfId="0" applyFill="1" applyBorder="1" applyAlignment="1">
      <alignment horizontal="center" vertical="center"/>
    </xf>
    <xf numFmtId="0" fontId="0" fillId="0" borderId="16" xfId="0" applyBorder="1" applyAlignment="1">
      <alignment vertical="top" wrapText="1"/>
    </xf>
    <xf numFmtId="0" fontId="0" fillId="0" borderId="11" xfId="0"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xf numFmtId="0" fontId="0" fillId="0" borderId="18" xfId="0" applyBorder="1" applyAlignment="1">
      <alignment vertical="top" wrapText="1"/>
    </xf>
    <xf numFmtId="0" fontId="0" fillId="3" borderId="16" xfId="0" applyFill="1" applyBorder="1" applyAlignment="1">
      <alignment horizontal="left" vertical="top" wrapText="1"/>
    </xf>
    <xf numFmtId="0" fontId="0" fillId="3" borderId="11" xfId="0" applyFill="1" applyBorder="1" applyAlignment="1">
      <alignment horizontal="left" vertical="top" wrapText="1"/>
    </xf>
    <xf numFmtId="0" fontId="0" fillId="3" borderId="17" xfId="0" applyFill="1" applyBorder="1" applyAlignment="1">
      <alignment horizontal="left" vertical="top" wrapText="1"/>
    </xf>
    <xf numFmtId="0" fontId="0" fillId="3" borderId="14" xfId="0" applyFill="1" applyBorder="1" applyAlignment="1">
      <alignment horizontal="left" vertical="top" wrapText="1"/>
    </xf>
    <xf numFmtId="0" fontId="0" fillId="3" borderId="0" xfId="0" applyFill="1" applyBorder="1" applyAlignment="1">
      <alignment horizontal="left" vertical="top" wrapText="1"/>
    </xf>
    <xf numFmtId="0" fontId="0" fillId="3" borderId="18" xfId="0" applyFill="1" applyBorder="1" applyAlignment="1">
      <alignment horizontal="left" vertical="top" wrapText="1"/>
    </xf>
    <xf numFmtId="0" fontId="0" fillId="5" borderId="14" xfId="0" applyFill="1" applyBorder="1" applyAlignment="1">
      <alignment horizontal="left" vertical="top" wrapText="1"/>
    </xf>
    <xf numFmtId="0" fontId="0" fillId="5" borderId="0" xfId="0" applyFill="1" applyBorder="1" applyAlignment="1">
      <alignment horizontal="left" vertical="top" wrapText="1"/>
    </xf>
    <xf numFmtId="0" fontId="0" fillId="5" borderId="18" xfId="0" applyFill="1" applyBorder="1" applyAlignment="1">
      <alignment horizontal="left" vertical="top" wrapText="1"/>
    </xf>
    <xf numFmtId="0" fontId="1" fillId="5" borderId="14" xfId="0" applyFont="1" applyFill="1" applyBorder="1" applyAlignment="1">
      <alignment horizontal="center"/>
    </xf>
    <xf numFmtId="0" fontId="1" fillId="5" borderId="0" xfId="0" applyFont="1" applyFill="1" applyBorder="1" applyAlignment="1">
      <alignment horizontal="center"/>
    </xf>
    <xf numFmtId="0" fontId="1" fillId="5" borderId="18" xfId="0" applyFont="1" applyFill="1" applyBorder="1" applyAlignment="1">
      <alignment horizontal="center"/>
    </xf>
    <xf numFmtId="0" fontId="0" fillId="3" borderId="16" xfId="0" applyFill="1" applyBorder="1" applyAlignment="1">
      <alignment vertical="top" wrapText="1"/>
    </xf>
    <xf numFmtId="0" fontId="0" fillId="3" borderId="11" xfId="0" applyFill="1" applyBorder="1" applyAlignment="1">
      <alignment vertical="top" wrapText="1"/>
    </xf>
    <xf numFmtId="0" fontId="0" fillId="3" borderId="17" xfId="0" applyFill="1" applyBorder="1" applyAlignment="1">
      <alignment vertical="top" wrapText="1"/>
    </xf>
    <xf numFmtId="0" fontId="0" fillId="3" borderId="14" xfId="0" applyFill="1" applyBorder="1" applyAlignment="1">
      <alignment vertical="top" wrapText="1"/>
    </xf>
    <xf numFmtId="0" fontId="0" fillId="3" borderId="0" xfId="0" applyFill="1" applyBorder="1" applyAlignment="1">
      <alignment vertical="top" wrapText="1"/>
    </xf>
    <xf numFmtId="0" fontId="0" fillId="3" borderId="18" xfId="0" applyFill="1" applyBorder="1" applyAlignment="1">
      <alignment vertical="top" wrapText="1"/>
    </xf>
    <xf numFmtId="0" fontId="1" fillId="5" borderId="14" xfId="0" applyFont="1" applyFill="1" applyBorder="1" applyAlignment="1">
      <alignment horizontal="left" vertical="top" wrapText="1"/>
    </xf>
    <xf numFmtId="0" fontId="1" fillId="5" borderId="0" xfId="0" applyFont="1" applyFill="1" applyBorder="1" applyAlignment="1">
      <alignment horizontal="left" vertical="top" wrapText="1"/>
    </xf>
    <xf numFmtId="0" fontId="1" fillId="5" borderId="18" xfId="0" applyFont="1" applyFill="1" applyBorder="1" applyAlignment="1">
      <alignment horizontal="left" vertical="top" wrapText="1"/>
    </xf>
    <xf numFmtId="0" fontId="0" fillId="5" borderId="19" xfId="0" applyFill="1" applyBorder="1" applyAlignment="1">
      <alignment horizontal="left" vertical="top" wrapText="1"/>
    </xf>
    <xf numFmtId="0" fontId="0" fillId="5" borderId="2" xfId="0" applyFill="1" applyBorder="1" applyAlignment="1">
      <alignment horizontal="left" vertical="top" wrapText="1"/>
    </xf>
    <xf numFmtId="0" fontId="0" fillId="5" borderId="20" xfId="0" applyFill="1" applyBorder="1" applyAlignment="1">
      <alignment horizontal="left" vertical="top" wrapText="1"/>
    </xf>
    <xf numFmtId="0" fontId="0" fillId="5" borderId="16" xfId="0" applyFont="1" applyFill="1" applyBorder="1" applyAlignment="1">
      <alignment horizontal="left" wrapText="1"/>
    </xf>
    <xf numFmtId="0" fontId="0" fillId="5" borderId="11" xfId="0" applyFont="1" applyFill="1" applyBorder="1" applyAlignment="1">
      <alignment horizontal="left" wrapText="1"/>
    </xf>
    <xf numFmtId="0" fontId="0" fillId="5" borderId="17" xfId="0" applyFont="1" applyFill="1" applyBorder="1" applyAlignment="1">
      <alignment horizontal="left" wrapText="1"/>
    </xf>
    <xf numFmtId="0" fontId="1" fillId="5" borderId="0" xfId="0" applyFont="1" applyFill="1" applyBorder="1" applyAlignment="1">
      <alignment horizontal="left" wrapText="1"/>
    </xf>
    <xf numFmtId="0" fontId="0" fillId="5" borderId="12" xfId="0" applyFill="1" applyBorder="1" applyAlignment="1">
      <alignment horizontal="right"/>
    </xf>
    <xf numFmtId="0" fontId="0" fillId="5" borderId="15" xfId="0" applyFill="1" applyBorder="1" applyAlignment="1">
      <alignment horizontal="right"/>
    </xf>
    <xf numFmtId="0" fontId="0" fillId="5" borderId="13" xfId="0" applyFill="1" applyBorder="1" applyAlignment="1">
      <alignment horizontal="right"/>
    </xf>
    <xf numFmtId="0" fontId="9" fillId="0" borderId="0" xfId="0" applyFont="1" applyBorder="1"/>
    <xf numFmtId="0" fontId="0" fillId="5" borderId="16" xfId="0" applyFill="1" applyBorder="1" applyAlignment="1">
      <alignment horizontal="left" vertical="top" wrapText="1"/>
    </xf>
    <xf numFmtId="0" fontId="0" fillId="5" borderId="11" xfId="0" applyFill="1" applyBorder="1" applyAlignment="1">
      <alignment horizontal="left" vertical="top" wrapText="1"/>
    </xf>
    <xf numFmtId="0" fontId="0" fillId="5" borderId="17" xfId="0" applyFill="1" applyBorder="1" applyAlignment="1">
      <alignment horizontal="left" vertical="top" wrapText="1"/>
    </xf>
    <xf numFmtId="0" fontId="9" fillId="0" borderId="2" xfId="0" applyFont="1" applyBorder="1" applyAlignment="1">
      <alignment horizontal="left" vertical="top" wrapText="1"/>
    </xf>
    <xf numFmtId="0" fontId="0" fillId="3" borderId="12" xfId="0" applyFont="1" applyFill="1" applyBorder="1" applyAlignment="1">
      <alignment horizontal="left" vertical="top" wrapText="1"/>
    </xf>
    <xf numFmtId="0" fontId="0" fillId="3" borderId="15" xfId="0" applyFont="1" applyFill="1" applyBorder="1" applyAlignment="1">
      <alignment horizontal="left" vertical="top" wrapText="1"/>
    </xf>
    <xf numFmtId="0" fontId="0" fillId="3" borderId="13" xfId="0" applyFont="1" applyFill="1" applyBorder="1" applyAlignment="1">
      <alignment horizontal="left" vertical="top" wrapText="1"/>
    </xf>
    <xf numFmtId="0" fontId="0" fillId="5" borderId="0" xfId="0" applyFill="1" applyAlignment="1">
      <alignment horizontal="left" vertical="top" wrapText="1"/>
    </xf>
    <xf numFmtId="0" fontId="1" fillId="2" borderId="12" xfId="0" applyFont="1" applyFill="1" applyBorder="1" applyAlignment="1">
      <alignment horizontal="left" wrapText="1"/>
    </xf>
    <xf numFmtId="0" fontId="1" fillId="2" borderId="15" xfId="0" applyFont="1" applyFill="1" applyBorder="1" applyAlignment="1">
      <alignment horizontal="left" wrapText="1"/>
    </xf>
    <xf numFmtId="0" fontId="1" fillId="2" borderId="13" xfId="0" applyFont="1" applyFill="1" applyBorder="1" applyAlignment="1">
      <alignment horizontal="left" wrapText="1"/>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4" xfId="0" applyBorder="1" applyAlignment="1">
      <alignment horizontal="center" vertical="top" wrapText="1"/>
    </xf>
    <xf numFmtId="0" fontId="0" fillId="0" borderId="18"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6" xfId="0" applyFont="1" applyBorder="1" applyAlignment="1">
      <alignment horizontal="left" vertical="top" wrapText="1"/>
    </xf>
    <xf numFmtId="0" fontId="0" fillId="0" borderId="11" xfId="0" applyFont="1" applyBorder="1" applyAlignment="1">
      <alignment horizontal="left" vertical="top" wrapText="1"/>
    </xf>
    <xf numFmtId="0" fontId="0" fillId="0" borderId="17" xfId="0" applyFont="1" applyBorder="1" applyAlignment="1">
      <alignment horizontal="left" vertical="top" wrapText="1"/>
    </xf>
    <xf numFmtId="0" fontId="0" fillId="0" borderId="14" xfId="0" applyFont="1" applyBorder="1" applyAlignment="1">
      <alignment horizontal="left" vertical="top" wrapText="1"/>
    </xf>
    <xf numFmtId="0" fontId="0" fillId="0" borderId="0" xfId="0" applyFont="1" applyBorder="1" applyAlignment="1">
      <alignment horizontal="left" vertical="top" wrapText="1"/>
    </xf>
    <xf numFmtId="0" fontId="0" fillId="0" borderId="18" xfId="0" applyFont="1" applyBorder="1" applyAlignment="1">
      <alignment horizontal="left" vertical="top" wrapText="1"/>
    </xf>
    <xf numFmtId="165" fontId="0" fillId="2" borderId="21" xfId="2" applyNumberFormat="1" applyFont="1" applyFill="1" applyBorder="1" applyAlignment="1">
      <alignment horizontal="center" vertical="center"/>
    </xf>
    <xf numFmtId="165" fontId="0" fillId="2" borderId="22" xfId="2" applyNumberFormat="1" applyFont="1" applyFill="1" applyBorder="1" applyAlignment="1">
      <alignment horizontal="center" vertical="center"/>
    </xf>
    <xf numFmtId="165" fontId="0" fillId="2" borderId="23" xfId="2" applyNumberFormat="1" applyFont="1" applyFill="1" applyBorder="1" applyAlignment="1">
      <alignment horizontal="center" vertical="center"/>
    </xf>
    <xf numFmtId="0" fontId="0" fillId="0" borderId="12" xfId="0" applyBorder="1"/>
    <xf numFmtId="0" fontId="0" fillId="0" borderId="15" xfId="0" applyBorder="1"/>
    <xf numFmtId="0" fontId="0" fillId="0" borderId="13" xfId="0" applyBorder="1"/>
    <xf numFmtId="0" fontId="0" fillId="5" borderId="12" xfId="0" applyFill="1" applyBorder="1" applyAlignment="1">
      <alignment horizontal="left" vertical="top"/>
    </xf>
    <xf numFmtId="0" fontId="0" fillId="5" borderId="15" xfId="0" applyFill="1" applyBorder="1" applyAlignment="1">
      <alignment horizontal="left" vertical="top"/>
    </xf>
    <xf numFmtId="0" fontId="0" fillId="5" borderId="1" xfId="0" applyFill="1" applyBorder="1" applyAlignment="1">
      <alignment horizontal="left" vertical="center"/>
    </xf>
    <xf numFmtId="0" fontId="0" fillId="5" borderId="15" xfId="0" applyFill="1" applyBorder="1" applyAlignment="1">
      <alignment horizontal="left" vertical="center"/>
    </xf>
    <xf numFmtId="0" fontId="0" fillId="5" borderId="13" xfId="0" applyFill="1" applyBorder="1" applyAlignment="1">
      <alignment horizontal="left" vertical="center"/>
    </xf>
    <xf numFmtId="0" fontId="0" fillId="6" borderId="0" xfId="0" applyFill="1" applyAlignment="1">
      <alignment horizontal="left"/>
    </xf>
    <xf numFmtId="168" fontId="0" fillId="5" borderId="1" xfId="4" applyNumberFormat="1" applyFont="1" applyFill="1" applyBorder="1" applyAlignment="1">
      <alignment horizontal="center" vertical="center"/>
    </xf>
    <xf numFmtId="168" fontId="0" fillId="5" borderId="1" xfId="4" applyNumberFormat="1" applyFont="1" applyFill="1" applyBorder="1" applyAlignment="1">
      <alignment horizontal="left" vertical="center"/>
    </xf>
    <xf numFmtId="168" fontId="0" fillId="5" borderId="15" xfId="4" applyNumberFormat="1" applyFont="1" applyFill="1" applyBorder="1" applyAlignment="1">
      <alignment horizontal="left" vertical="center"/>
    </xf>
    <xf numFmtId="168" fontId="0" fillId="5" borderId="13" xfId="4" applyNumberFormat="1" applyFont="1" applyFill="1" applyBorder="1" applyAlignment="1">
      <alignment horizontal="left" vertical="center"/>
    </xf>
    <xf numFmtId="168" fontId="0" fillId="0" borderId="0" xfId="4" applyNumberFormat="1" applyFont="1"/>
    <xf numFmtId="168" fontId="0" fillId="0" borderId="0" xfId="0" applyNumberFormat="1"/>
    <xf numFmtId="0" fontId="0" fillId="5" borderId="1" xfId="0" applyFill="1" applyBorder="1" applyAlignment="1">
      <alignment horizontal="right" vertical="center"/>
    </xf>
  </cellXfs>
  <cellStyles count="5">
    <cellStyle name="Comma" xfId="4" builtinId="3"/>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603315</xdr:colOff>
      <xdr:row>10</xdr:row>
      <xdr:rowOff>169682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4194" y="0"/>
          <a:ext cx="1809946" cy="205504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2021%20WA%20Clean%20Energy%20Implementation%20Plan%20(CEIP)%20(UE-210628)/CEIP%20Document%20Draft/File%20with%20FINAL%20Draft-CEIP-template-2021-05-12-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ckground"/>
      <sheetName val="Utility Name and Contact"/>
      <sheetName val="Targets and actions"/>
      <sheetName val="Identify VP"/>
      <sheetName val="Identify HIC"/>
      <sheetName val="Forecast of impacts"/>
      <sheetName val="Long-term plans"/>
      <sheetName val="Risk"/>
      <sheetName val="Public participation"/>
      <sheetName val="Alternative compliance options"/>
      <sheetName val="Resource adequacy standard"/>
      <sheetName val="Incremental cost"/>
    </sheetNames>
    <sheetDataSet>
      <sheetData sheetId="0"/>
      <sheetData sheetId="1">
        <row r="3">
          <cell r="C3" t="str">
            <v>Name of the utility</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rtress.wa.gov/doh/wtn/WTNIBL/" TargetMode="External"/><Relationship Id="rId1" Type="http://schemas.openxmlformats.org/officeDocument/2006/relationships/hyperlink" Target="https://deohs.washington.edu/news/new-interactive-mapping-tool-ranks-washington-communities-most-impacted-environmental-health"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2"/>
  <sheetViews>
    <sheetView workbookViewId="0">
      <selection sqref="A1:M7"/>
    </sheetView>
  </sheetViews>
  <sheetFormatPr defaultRowHeight="15"/>
  <sheetData>
    <row r="1" spans="1:21">
      <c r="A1" s="117" t="s">
        <v>97</v>
      </c>
      <c r="B1" s="118"/>
      <c r="C1" s="118"/>
      <c r="D1" s="118"/>
      <c r="E1" s="118"/>
      <c r="F1" s="118"/>
      <c r="G1" s="118"/>
      <c r="H1" s="118"/>
      <c r="I1" s="118"/>
      <c r="J1" s="118"/>
      <c r="K1" s="118"/>
      <c r="L1" s="118"/>
      <c r="M1" s="118"/>
      <c r="N1" s="13"/>
      <c r="O1" s="116"/>
      <c r="P1" s="116"/>
      <c r="Q1" s="116"/>
      <c r="R1" s="13"/>
      <c r="S1" s="13"/>
      <c r="T1" s="13"/>
      <c r="U1" s="13"/>
    </row>
    <row r="2" spans="1:21" s="13" customFormat="1">
      <c r="A2" s="118"/>
      <c r="B2" s="118"/>
      <c r="C2" s="118"/>
      <c r="D2" s="118"/>
      <c r="E2" s="118"/>
      <c r="F2" s="118"/>
      <c r="G2" s="118"/>
      <c r="H2" s="118"/>
      <c r="I2" s="118"/>
      <c r="J2" s="118"/>
      <c r="K2" s="118"/>
      <c r="L2" s="118"/>
      <c r="M2" s="118"/>
      <c r="O2" s="116"/>
      <c r="P2" s="116"/>
      <c r="Q2" s="116"/>
    </row>
    <row r="3" spans="1:21">
      <c r="A3" s="118"/>
      <c r="B3" s="118"/>
      <c r="C3" s="118"/>
      <c r="D3" s="118"/>
      <c r="E3" s="118"/>
      <c r="F3" s="118"/>
      <c r="G3" s="118"/>
      <c r="H3" s="118"/>
      <c r="I3" s="118"/>
      <c r="J3" s="118"/>
      <c r="K3" s="118"/>
      <c r="L3" s="118"/>
      <c r="M3" s="118"/>
      <c r="N3" s="13"/>
      <c r="O3" s="116"/>
      <c r="P3" s="116"/>
      <c r="Q3" s="116"/>
      <c r="R3" s="13"/>
      <c r="S3" s="13"/>
      <c r="T3" s="13"/>
      <c r="U3" s="13"/>
    </row>
    <row r="4" spans="1:21" ht="14.85" customHeight="1">
      <c r="A4" s="118"/>
      <c r="B4" s="118"/>
      <c r="C4" s="118"/>
      <c r="D4" s="118"/>
      <c r="E4" s="118"/>
      <c r="F4" s="118"/>
      <c r="G4" s="118"/>
      <c r="H4" s="118"/>
      <c r="I4" s="118"/>
      <c r="J4" s="118"/>
      <c r="K4" s="118"/>
      <c r="L4" s="118"/>
      <c r="M4" s="118"/>
      <c r="N4" s="13"/>
      <c r="O4" s="116"/>
      <c r="P4" s="116"/>
      <c r="Q4" s="116"/>
      <c r="R4" s="13"/>
      <c r="S4" s="13"/>
      <c r="T4" s="13"/>
      <c r="U4" s="13"/>
    </row>
    <row r="5" spans="1:21">
      <c r="A5" s="118"/>
      <c r="B5" s="118"/>
      <c r="C5" s="118"/>
      <c r="D5" s="118"/>
      <c r="E5" s="118"/>
      <c r="F5" s="118"/>
      <c r="G5" s="118"/>
      <c r="H5" s="118"/>
      <c r="I5" s="118"/>
      <c r="J5" s="118"/>
      <c r="K5" s="118"/>
      <c r="L5" s="118"/>
      <c r="M5" s="118"/>
      <c r="N5" s="13"/>
      <c r="O5" s="116"/>
      <c r="P5" s="116"/>
      <c r="Q5" s="116"/>
      <c r="R5" s="13"/>
      <c r="S5" s="13"/>
      <c r="T5" s="13"/>
      <c r="U5" s="13"/>
    </row>
    <row r="6" spans="1:21">
      <c r="A6" s="118"/>
      <c r="B6" s="118"/>
      <c r="C6" s="118"/>
      <c r="D6" s="118"/>
      <c r="E6" s="118"/>
      <c r="F6" s="118"/>
      <c r="G6" s="118"/>
      <c r="H6" s="118"/>
      <c r="I6" s="118"/>
      <c r="J6" s="118"/>
      <c r="K6" s="118"/>
      <c r="L6" s="118"/>
      <c r="M6" s="118"/>
      <c r="N6" s="13"/>
      <c r="O6" s="116"/>
      <c r="P6" s="116"/>
      <c r="Q6" s="116"/>
      <c r="R6" s="13"/>
      <c r="S6" s="13"/>
      <c r="T6" s="13"/>
      <c r="U6" s="13"/>
    </row>
    <row r="7" spans="1:21">
      <c r="A7" s="118"/>
      <c r="B7" s="118"/>
      <c r="C7" s="118"/>
      <c r="D7" s="118"/>
      <c r="E7" s="118"/>
      <c r="F7" s="118"/>
      <c r="G7" s="118"/>
      <c r="H7" s="118"/>
      <c r="I7" s="118"/>
      <c r="J7" s="118"/>
      <c r="K7" s="118"/>
      <c r="L7" s="118"/>
      <c r="M7" s="118"/>
      <c r="N7" s="13"/>
      <c r="O7" s="116"/>
      <c r="P7" s="116"/>
      <c r="Q7" s="116"/>
      <c r="R7" s="13"/>
      <c r="S7" s="13"/>
      <c r="T7" s="13"/>
      <c r="U7" s="13"/>
    </row>
    <row r="8" spans="1:21">
      <c r="A8" s="119" t="s">
        <v>95</v>
      </c>
      <c r="B8" s="119"/>
      <c r="C8" s="119"/>
      <c r="D8" s="119"/>
      <c r="E8" s="119"/>
      <c r="F8" s="119"/>
      <c r="G8" s="119"/>
      <c r="H8" s="119"/>
      <c r="I8" s="119"/>
      <c r="J8" s="119"/>
      <c r="K8" s="119"/>
      <c r="L8" s="119"/>
      <c r="M8" s="119"/>
      <c r="N8" s="13"/>
      <c r="O8" s="116"/>
      <c r="P8" s="116"/>
      <c r="Q8" s="116"/>
      <c r="R8" s="13"/>
      <c r="S8" s="13"/>
      <c r="T8" s="13"/>
      <c r="U8" s="13"/>
    </row>
    <row r="9" spans="1:21">
      <c r="A9" s="120" t="s">
        <v>94</v>
      </c>
      <c r="B9" s="120"/>
      <c r="C9" s="120"/>
      <c r="D9" s="120"/>
      <c r="E9" s="120"/>
      <c r="F9" s="120"/>
      <c r="G9" s="120"/>
      <c r="H9" s="120"/>
      <c r="I9" s="120"/>
      <c r="J9" s="120"/>
      <c r="K9" s="120"/>
      <c r="L9" s="120"/>
      <c r="M9" s="120"/>
      <c r="N9" s="13"/>
      <c r="O9" s="116"/>
      <c r="P9" s="116"/>
      <c r="Q9" s="116"/>
      <c r="R9" s="13"/>
      <c r="S9" s="13"/>
      <c r="T9" s="13"/>
      <c r="U9" s="13"/>
    </row>
    <row r="10" spans="1:21">
      <c r="A10" s="116"/>
      <c r="B10" s="116"/>
      <c r="C10" s="116"/>
      <c r="D10" s="116"/>
      <c r="E10" s="116"/>
      <c r="F10" s="116"/>
      <c r="G10" s="116"/>
      <c r="H10" s="116"/>
      <c r="I10" s="116"/>
      <c r="J10" s="116"/>
      <c r="K10" s="116"/>
      <c r="L10" s="116"/>
      <c r="M10" s="116"/>
      <c r="N10" s="13"/>
      <c r="O10" s="116"/>
      <c r="P10" s="116"/>
      <c r="Q10" s="116"/>
      <c r="R10" s="13"/>
      <c r="S10" s="13"/>
      <c r="T10" s="13"/>
      <c r="U10" s="13"/>
    </row>
    <row r="11" spans="1:21">
      <c r="A11" s="116"/>
      <c r="B11" s="116"/>
      <c r="C11" s="116"/>
      <c r="D11" s="116"/>
      <c r="E11" s="116"/>
      <c r="F11" s="116"/>
      <c r="G11" s="116"/>
      <c r="H11" s="116"/>
      <c r="I11" s="116"/>
      <c r="J11" s="116"/>
      <c r="K11" s="116"/>
      <c r="L11" s="116"/>
      <c r="M11" s="116"/>
      <c r="N11" s="13"/>
      <c r="O11" s="116"/>
      <c r="P11" s="116"/>
      <c r="Q11" s="116"/>
      <c r="R11" s="13"/>
      <c r="S11" s="13"/>
      <c r="T11" s="13"/>
      <c r="U11" s="13"/>
    </row>
    <row r="12" spans="1:21">
      <c r="A12" s="114" t="s">
        <v>96</v>
      </c>
      <c r="B12" s="115"/>
      <c r="C12" s="115"/>
      <c r="D12" s="115"/>
      <c r="E12" s="115"/>
      <c r="F12" s="115"/>
      <c r="G12" s="115"/>
      <c r="H12" s="115"/>
      <c r="I12" s="115"/>
      <c r="J12" s="115"/>
      <c r="K12" s="115"/>
      <c r="L12" s="115"/>
      <c r="M12" s="115"/>
      <c r="N12" s="13"/>
      <c r="O12" s="13"/>
      <c r="P12" s="13"/>
      <c r="Q12" s="13"/>
      <c r="R12" s="13"/>
      <c r="S12" s="13"/>
      <c r="T12" s="13"/>
      <c r="U12" s="13"/>
    </row>
    <row r="13" spans="1:21">
      <c r="A13" s="115"/>
      <c r="B13" s="115"/>
      <c r="C13" s="115"/>
      <c r="D13" s="115"/>
      <c r="E13" s="115"/>
      <c r="F13" s="115"/>
      <c r="G13" s="115"/>
      <c r="H13" s="115"/>
      <c r="I13" s="115"/>
      <c r="J13" s="115"/>
      <c r="K13" s="115"/>
      <c r="L13" s="115"/>
      <c r="M13" s="115"/>
      <c r="N13" s="13"/>
      <c r="O13" s="13"/>
      <c r="P13" s="13"/>
      <c r="Q13" s="13"/>
      <c r="R13" s="13"/>
      <c r="S13" s="13"/>
      <c r="T13" s="13"/>
      <c r="U13" s="13"/>
    </row>
    <row r="14" spans="1:21">
      <c r="A14" s="115"/>
      <c r="B14" s="115"/>
      <c r="C14" s="115"/>
      <c r="D14" s="115"/>
      <c r="E14" s="115"/>
      <c r="F14" s="115"/>
      <c r="G14" s="115"/>
      <c r="H14" s="115"/>
      <c r="I14" s="115"/>
      <c r="J14" s="115"/>
      <c r="K14" s="115"/>
      <c r="L14" s="115"/>
      <c r="M14" s="115"/>
      <c r="N14" s="13"/>
      <c r="O14" s="13"/>
      <c r="P14" s="13"/>
      <c r="Q14" s="13"/>
      <c r="R14" s="13"/>
      <c r="S14" s="13"/>
      <c r="T14" s="13"/>
      <c r="U14" s="13"/>
    </row>
    <row r="15" spans="1:21">
      <c r="A15" s="115"/>
      <c r="B15" s="115"/>
      <c r="C15" s="115"/>
      <c r="D15" s="115"/>
      <c r="E15" s="115"/>
      <c r="F15" s="115"/>
      <c r="G15" s="115"/>
      <c r="H15" s="115"/>
      <c r="I15" s="115"/>
      <c r="J15" s="115"/>
      <c r="K15" s="115"/>
      <c r="L15" s="115"/>
      <c r="M15" s="115"/>
      <c r="N15" s="13"/>
      <c r="O15" s="13"/>
      <c r="P15" s="13"/>
      <c r="Q15" s="13"/>
      <c r="R15" s="13"/>
      <c r="S15" s="13"/>
      <c r="T15" s="13"/>
      <c r="U15" s="13"/>
    </row>
    <row r="16" spans="1:21">
      <c r="A16" s="115"/>
      <c r="B16" s="115"/>
      <c r="C16" s="115"/>
      <c r="D16" s="115"/>
      <c r="E16" s="115"/>
      <c r="F16" s="115"/>
      <c r="G16" s="115"/>
      <c r="H16" s="115"/>
      <c r="I16" s="115"/>
      <c r="J16" s="115"/>
      <c r="K16" s="115"/>
      <c r="L16" s="115"/>
      <c r="M16" s="115"/>
      <c r="N16" s="13"/>
      <c r="O16" s="13"/>
      <c r="P16" s="13"/>
      <c r="Q16" s="13"/>
      <c r="R16" s="13"/>
      <c r="S16" s="13"/>
      <c r="T16" s="13"/>
      <c r="U16" s="13"/>
    </row>
    <row r="17" spans="1:21">
      <c r="A17" s="115"/>
      <c r="B17" s="115"/>
      <c r="C17" s="115"/>
      <c r="D17" s="115"/>
      <c r="E17" s="115"/>
      <c r="F17" s="115"/>
      <c r="G17" s="115"/>
      <c r="H17" s="115"/>
      <c r="I17" s="115"/>
      <c r="J17" s="115"/>
      <c r="K17" s="115"/>
      <c r="L17" s="115"/>
      <c r="M17" s="115"/>
      <c r="N17" s="13"/>
      <c r="O17" s="13"/>
      <c r="P17" s="13"/>
      <c r="Q17" s="13"/>
      <c r="R17" s="13"/>
      <c r="S17" s="13"/>
      <c r="T17" s="13"/>
      <c r="U17" s="13"/>
    </row>
    <row r="18" spans="1:21">
      <c r="A18" s="115"/>
      <c r="B18" s="115"/>
      <c r="C18" s="115"/>
      <c r="D18" s="115"/>
      <c r="E18" s="115"/>
      <c r="F18" s="115"/>
      <c r="G18" s="115"/>
      <c r="H18" s="115"/>
      <c r="I18" s="115"/>
      <c r="J18" s="115"/>
      <c r="K18" s="115"/>
      <c r="L18" s="115"/>
      <c r="M18" s="115"/>
      <c r="N18" s="13"/>
      <c r="O18" s="13"/>
      <c r="P18" s="13"/>
      <c r="Q18" s="13"/>
      <c r="R18" s="13"/>
      <c r="S18" s="13"/>
      <c r="T18" s="13"/>
      <c r="U18" s="13"/>
    </row>
    <row r="19" spans="1:21">
      <c r="A19" s="115"/>
      <c r="B19" s="115"/>
      <c r="C19" s="115"/>
      <c r="D19" s="115"/>
      <c r="E19" s="115"/>
      <c r="F19" s="115"/>
      <c r="G19" s="115"/>
      <c r="H19" s="115"/>
      <c r="I19" s="115"/>
      <c r="J19" s="115"/>
      <c r="K19" s="115"/>
      <c r="L19" s="115"/>
      <c r="M19" s="115"/>
      <c r="N19" s="13"/>
      <c r="O19" s="13"/>
      <c r="P19" s="13"/>
      <c r="Q19" s="13"/>
      <c r="R19" s="13"/>
      <c r="S19" s="13"/>
      <c r="T19" s="13"/>
      <c r="U19" s="13"/>
    </row>
    <row r="20" spans="1:21">
      <c r="A20" s="115"/>
      <c r="B20" s="115"/>
      <c r="C20" s="115"/>
      <c r="D20" s="115"/>
      <c r="E20" s="115"/>
      <c r="F20" s="115"/>
      <c r="G20" s="115"/>
      <c r="H20" s="115"/>
      <c r="I20" s="115"/>
      <c r="J20" s="115"/>
      <c r="K20" s="115"/>
      <c r="L20" s="115"/>
      <c r="M20" s="115"/>
      <c r="N20" s="13"/>
      <c r="O20" s="13"/>
      <c r="P20" s="13"/>
      <c r="Q20" s="13"/>
      <c r="R20" s="13"/>
      <c r="S20" s="13"/>
      <c r="T20" s="13"/>
      <c r="U20" s="13"/>
    </row>
    <row r="21" spans="1:21">
      <c r="A21" s="115"/>
      <c r="B21" s="115"/>
      <c r="C21" s="115"/>
      <c r="D21" s="115"/>
      <c r="E21" s="115"/>
      <c r="F21" s="115"/>
      <c r="G21" s="115"/>
      <c r="H21" s="115"/>
      <c r="I21" s="115"/>
      <c r="J21" s="115"/>
      <c r="K21" s="115"/>
      <c r="L21" s="115"/>
      <c r="M21" s="115"/>
      <c r="N21" s="13"/>
      <c r="O21" s="13"/>
      <c r="P21" s="13"/>
      <c r="Q21" s="13"/>
      <c r="R21" s="13"/>
      <c r="S21" s="13"/>
      <c r="T21" s="13"/>
      <c r="U21" s="13"/>
    </row>
    <row r="22" spans="1:21">
      <c r="A22" s="115"/>
      <c r="B22" s="115"/>
      <c r="C22" s="115"/>
      <c r="D22" s="115"/>
      <c r="E22" s="115"/>
      <c r="F22" s="115"/>
      <c r="G22" s="115"/>
      <c r="H22" s="115"/>
      <c r="I22" s="115"/>
      <c r="J22" s="115"/>
      <c r="K22" s="115"/>
      <c r="L22" s="115"/>
      <c r="M22" s="115"/>
      <c r="N22" s="13"/>
      <c r="O22" s="13"/>
      <c r="P22" s="13"/>
      <c r="Q22" s="13"/>
      <c r="R22" s="13"/>
      <c r="S22" s="13"/>
      <c r="T22" s="13"/>
      <c r="U22" s="13"/>
    </row>
    <row r="23" spans="1:21">
      <c r="A23" s="115"/>
      <c r="B23" s="115"/>
      <c r="C23" s="115"/>
      <c r="D23" s="115"/>
      <c r="E23" s="115"/>
      <c r="F23" s="115"/>
      <c r="G23" s="115"/>
      <c r="H23" s="115"/>
      <c r="I23" s="115"/>
      <c r="J23" s="115"/>
      <c r="K23" s="115"/>
      <c r="L23" s="115"/>
      <c r="M23" s="115"/>
      <c r="N23" s="13"/>
      <c r="O23" s="13"/>
      <c r="P23" s="13"/>
      <c r="Q23" s="13"/>
      <c r="R23" s="13"/>
      <c r="S23" s="13"/>
      <c r="T23" s="13"/>
      <c r="U23" s="13"/>
    </row>
    <row r="24" spans="1:21">
      <c r="A24" s="115"/>
      <c r="B24" s="115"/>
      <c r="C24" s="115"/>
      <c r="D24" s="115"/>
      <c r="E24" s="115"/>
      <c r="F24" s="115"/>
      <c r="G24" s="115"/>
      <c r="H24" s="115"/>
      <c r="I24" s="115"/>
      <c r="J24" s="115"/>
      <c r="K24" s="115"/>
      <c r="L24" s="115"/>
      <c r="M24" s="115"/>
      <c r="N24" s="13"/>
      <c r="O24" s="13"/>
      <c r="P24" s="13"/>
      <c r="Q24" s="13"/>
      <c r="R24" s="13"/>
      <c r="S24" s="13"/>
      <c r="T24" s="13"/>
      <c r="U24" s="13"/>
    </row>
    <row r="25" spans="1:21">
      <c r="A25" s="115"/>
      <c r="B25" s="115"/>
      <c r="C25" s="115"/>
      <c r="D25" s="115"/>
      <c r="E25" s="115"/>
      <c r="F25" s="115"/>
      <c r="G25" s="115"/>
      <c r="H25" s="115"/>
      <c r="I25" s="115"/>
      <c r="J25" s="115"/>
      <c r="K25" s="115"/>
      <c r="L25" s="115"/>
      <c r="M25" s="115"/>
      <c r="N25" s="13"/>
      <c r="O25" s="13"/>
      <c r="P25" s="13"/>
      <c r="Q25" s="13"/>
      <c r="R25" s="13"/>
      <c r="S25" s="13"/>
      <c r="T25" s="13"/>
      <c r="U25" s="13"/>
    </row>
    <row r="26" spans="1:21">
      <c r="A26" s="115"/>
      <c r="B26" s="115"/>
      <c r="C26" s="115"/>
      <c r="D26" s="115"/>
      <c r="E26" s="115"/>
      <c r="F26" s="115"/>
      <c r="G26" s="115"/>
      <c r="H26" s="115"/>
      <c r="I26" s="115"/>
      <c r="J26" s="115"/>
      <c r="K26" s="115"/>
      <c r="L26" s="115"/>
      <c r="M26" s="115"/>
      <c r="N26" s="13"/>
      <c r="O26" s="13"/>
      <c r="P26" s="13"/>
      <c r="Q26" s="13"/>
      <c r="R26" s="13"/>
      <c r="S26" s="13"/>
      <c r="T26" s="13"/>
      <c r="U26" s="13"/>
    </row>
    <row r="27" spans="1:21">
      <c r="A27" s="115"/>
      <c r="B27" s="115"/>
      <c r="C27" s="115"/>
      <c r="D27" s="115"/>
      <c r="E27" s="115"/>
      <c r="F27" s="115"/>
      <c r="G27" s="115"/>
      <c r="H27" s="115"/>
      <c r="I27" s="115"/>
      <c r="J27" s="115"/>
      <c r="K27" s="115"/>
      <c r="L27" s="115"/>
      <c r="M27" s="115"/>
      <c r="N27" s="13"/>
      <c r="O27" s="13"/>
      <c r="P27" s="13"/>
      <c r="Q27" s="13"/>
      <c r="R27" s="13"/>
      <c r="S27" s="13"/>
      <c r="T27" s="13"/>
      <c r="U27" s="13"/>
    </row>
    <row r="28" spans="1:21">
      <c r="A28" s="115"/>
      <c r="B28" s="115"/>
      <c r="C28" s="115"/>
      <c r="D28" s="115"/>
      <c r="E28" s="115"/>
      <c r="F28" s="115"/>
      <c r="G28" s="115"/>
      <c r="H28" s="115"/>
      <c r="I28" s="115"/>
      <c r="J28" s="115"/>
      <c r="K28" s="115"/>
      <c r="L28" s="115"/>
      <c r="M28" s="115"/>
      <c r="N28" s="13"/>
      <c r="O28" s="13"/>
      <c r="P28" s="13"/>
      <c r="Q28" s="13"/>
      <c r="R28" s="13"/>
      <c r="S28" s="13"/>
      <c r="T28" s="13"/>
      <c r="U28" s="13"/>
    </row>
    <row r="29" spans="1:21">
      <c r="A29" s="115"/>
      <c r="B29" s="115"/>
      <c r="C29" s="115"/>
      <c r="D29" s="115"/>
      <c r="E29" s="115"/>
      <c r="F29" s="115"/>
      <c r="G29" s="115"/>
      <c r="H29" s="115"/>
      <c r="I29" s="115"/>
      <c r="J29" s="115"/>
      <c r="K29" s="115"/>
      <c r="L29" s="115"/>
      <c r="M29" s="115"/>
      <c r="N29" s="13"/>
      <c r="O29" s="13"/>
      <c r="P29" s="13"/>
      <c r="Q29" s="13"/>
      <c r="R29" s="13"/>
      <c r="S29" s="13"/>
      <c r="T29" s="13"/>
      <c r="U29" s="13"/>
    </row>
    <row r="30" spans="1:21">
      <c r="A30" s="115"/>
      <c r="B30" s="115"/>
      <c r="C30" s="115"/>
      <c r="D30" s="115"/>
      <c r="E30" s="115"/>
      <c r="F30" s="115"/>
      <c r="G30" s="115"/>
      <c r="H30" s="115"/>
      <c r="I30" s="115"/>
      <c r="J30" s="115"/>
      <c r="K30" s="115"/>
      <c r="L30" s="115"/>
      <c r="M30" s="115"/>
      <c r="N30" s="13"/>
      <c r="O30" s="13"/>
      <c r="P30" s="13"/>
      <c r="Q30" s="13"/>
      <c r="R30" s="13"/>
      <c r="S30" s="13"/>
      <c r="T30" s="13"/>
      <c r="U30" s="13"/>
    </row>
    <row r="31" spans="1:21">
      <c r="A31" s="115"/>
      <c r="B31" s="115"/>
      <c r="C31" s="115"/>
      <c r="D31" s="115"/>
      <c r="E31" s="115"/>
      <c r="F31" s="115"/>
      <c r="G31" s="115"/>
      <c r="H31" s="115"/>
      <c r="I31" s="115"/>
      <c r="J31" s="115"/>
      <c r="K31" s="115"/>
      <c r="L31" s="115"/>
      <c r="M31" s="115"/>
      <c r="N31" s="13"/>
      <c r="O31" s="13"/>
      <c r="P31" s="13"/>
      <c r="Q31" s="13"/>
      <c r="R31" s="13"/>
      <c r="S31" s="13"/>
      <c r="T31" s="13"/>
      <c r="U31" s="13"/>
    </row>
    <row r="32" spans="1:21">
      <c r="A32" s="115"/>
      <c r="B32" s="115"/>
      <c r="C32" s="115"/>
      <c r="D32" s="115"/>
      <c r="E32" s="115"/>
      <c r="F32" s="115"/>
      <c r="G32" s="115"/>
      <c r="H32" s="115"/>
      <c r="I32" s="115"/>
      <c r="J32" s="115"/>
      <c r="K32" s="115"/>
      <c r="L32" s="115"/>
      <c r="M32" s="115"/>
      <c r="N32" s="13"/>
      <c r="O32" s="13"/>
      <c r="P32" s="13"/>
      <c r="Q32" s="13"/>
      <c r="R32" s="13"/>
      <c r="S32" s="13"/>
      <c r="T32" s="13"/>
      <c r="U32" s="13"/>
    </row>
    <row r="33" spans="1:21">
      <c r="A33" s="115"/>
      <c r="B33" s="115"/>
      <c r="C33" s="115"/>
      <c r="D33" s="115"/>
      <c r="E33" s="115"/>
      <c r="F33" s="115"/>
      <c r="G33" s="115"/>
      <c r="H33" s="115"/>
      <c r="I33" s="115"/>
      <c r="J33" s="115"/>
      <c r="K33" s="115"/>
      <c r="L33" s="115"/>
      <c r="M33" s="115"/>
      <c r="N33" s="13"/>
      <c r="O33" s="13"/>
      <c r="P33" s="13"/>
      <c r="Q33" s="13"/>
      <c r="R33" s="13"/>
      <c r="S33" s="13"/>
      <c r="T33" s="13"/>
      <c r="U33" s="13"/>
    </row>
    <row r="34" spans="1:21">
      <c r="A34" s="115"/>
      <c r="B34" s="115"/>
      <c r="C34" s="115"/>
      <c r="D34" s="115"/>
      <c r="E34" s="115"/>
      <c r="F34" s="115"/>
      <c r="G34" s="115"/>
      <c r="H34" s="115"/>
      <c r="I34" s="115"/>
      <c r="J34" s="115"/>
      <c r="K34" s="115"/>
      <c r="L34" s="115"/>
      <c r="M34" s="115"/>
      <c r="N34" s="13"/>
      <c r="O34" s="13"/>
      <c r="P34" s="13"/>
      <c r="Q34" s="13"/>
      <c r="R34" s="13"/>
      <c r="S34" s="13"/>
      <c r="T34" s="13"/>
      <c r="U34" s="13"/>
    </row>
    <row r="35" spans="1:21">
      <c r="A35" s="115"/>
      <c r="B35" s="115"/>
      <c r="C35" s="115"/>
      <c r="D35" s="115"/>
      <c r="E35" s="115"/>
      <c r="F35" s="115"/>
      <c r="G35" s="115"/>
      <c r="H35" s="115"/>
      <c r="I35" s="115"/>
      <c r="J35" s="115"/>
      <c r="K35" s="115"/>
      <c r="L35" s="115"/>
      <c r="M35" s="115"/>
      <c r="N35" s="13"/>
      <c r="O35" s="13"/>
      <c r="P35" s="13"/>
      <c r="Q35" s="13"/>
      <c r="R35" s="13"/>
      <c r="S35" s="13"/>
      <c r="T35" s="13"/>
      <c r="U35" s="13"/>
    </row>
    <row r="36" spans="1:21">
      <c r="A36" s="115"/>
      <c r="B36" s="115"/>
      <c r="C36" s="115"/>
      <c r="D36" s="115"/>
      <c r="E36" s="115"/>
      <c r="F36" s="115"/>
      <c r="G36" s="115"/>
      <c r="H36" s="115"/>
      <c r="I36" s="115"/>
      <c r="J36" s="115"/>
      <c r="K36" s="115"/>
      <c r="L36" s="115"/>
      <c r="M36" s="115"/>
    </row>
    <row r="37" spans="1:21">
      <c r="A37" s="115"/>
      <c r="B37" s="115"/>
      <c r="C37" s="115"/>
      <c r="D37" s="115"/>
      <c r="E37" s="115"/>
      <c r="F37" s="115"/>
      <c r="G37" s="115"/>
      <c r="H37" s="115"/>
      <c r="I37" s="115"/>
      <c r="J37" s="115"/>
      <c r="K37" s="115"/>
      <c r="L37" s="115"/>
      <c r="M37" s="115"/>
    </row>
    <row r="38" spans="1:21">
      <c r="A38" s="115"/>
      <c r="B38" s="115"/>
      <c r="C38" s="115"/>
      <c r="D38" s="115"/>
      <c r="E38" s="115"/>
      <c r="F38" s="115"/>
      <c r="G38" s="115"/>
      <c r="H38" s="115"/>
      <c r="I38" s="115"/>
      <c r="J38" s="115"/>
      <c r="K38" s="115"/>
      <c r="L38" s="115"/>
      <c r="M38" s="115"/>
    </row>
    <row r="39" spans="1:21">
      <c r="A39" s="115"/>
      <c r="B39" s="115"/>
      <c r="C39" s="115"/>
      <c r="D39" s="115"/>
      <c r="E39" s="115"/>
      <c r="F39" s="115"/>
      <c r="G39" s="115"/>
      <c r="H39" s="115"/>
      <c r="I39" s="115"/>
      <c r="J39" s="115"/>
      <c r="K39" s="115"/>
      <c r="L39" s="115"/>
      <c r="M39" s="115"/>
    </row>
    <row r="40" spans="1:21">
      <c r="A40" s="115"/>
      <c r="B40" s="115"/>
      <c r="C40" s="115"/>
      <c r="D40" s="115"/>
      <c r="E40" s="115"/>
      <c r="F40" s="115"/>
      <c r="G40" s="115"/>
      <c r="H40" s="115"/>
      <c r="I40" s="115"/>
      <c r="J40" s="115"/>
      <c r="K40" s="115"/>
      <c r="L40" s="115"/>
      <c r="M40" s="115"/>
    </row>
    <row r="41" spans="1:21">
      <c r="A41" s="115"/>
      <c r="B41" s="115"/>
      <c r="C41" s="115"/>
      <c r="D41" s="115"/>
      <c r="E41" s="115"/>
      <c r="F41" s="115"/>
      <c r="G41" s="115"/>
      <c r="H41" s="115"/>
      <c r="I41" s="115"/>
      <c r="J41" s="115"/>
      <c r="K41" s="115"/>
      <c r="L41" s="115"/>
      <c r="M41" s="115"/>
    </row>
    <row r="42" spans="1:21">
      <c r="A42" s="115"/>
      <c r="B42" s="115"/>
      <c r="C42" s="115"/>
      <c r="D42" s="115"/>
      <c r="E42" s="115"/>
      <c r="F42" s="115"/>
      <c r="G42" s="115"/>
      <c r="H42" s="115"/>
      <c r="I42" s="115"/>
      <c r="J42" s="115"/>
      <c r="K42" s="115"/>
      <c r="L42" s="115"/>
      <c r="M42" s="115"/>
    </row>
    <row r="43" spans="1:21">
      <c r="A43" s="115"/>
      <c r="B43" s="115"/>
      <c r="C43" s="115"/>
      <c r="D43" s="115"/>
      <c r="E43" s="115"/>
      <c r="F43" s="115"/>
      <c r="G43" s="115"/>
      <c r="H43" s="115"/>
      <c r="I43" s="115"/>
      <c r="J43" s="115"/>
      <c r="K43" s="115"/>
      <c r="L43" s="115"/>
      <c r="M43" s="115"/>
    </row>
    <row r="44" spans="1:21">
      <c r="A44" s="115"/>
      <c r="B44" s="115"/>
      <c r="C44" s="115"/>
      <c r="D44" s="115"/>
      <c r="E44" s="115"/>
      <c r="F44" s="115"/>
      <c r="G44" s="115"/>
      <c r="H44" s="115"/>
      <c r="I44" s="115"/>
      <c r="J44" s="115"/>
      <c r="K44" s="115"/>
      <c r="L44" s="115"/>
      <c r="M44" s="115"/>
    </row>
    <row r="45" spans="1:21">
      <c r="A45" s="115"/>
      <c r="B45" s="115"/>
      <c r="C45" s="115"/>
      <c r="D45" s="115"/>
      <c r="E45" s="115"/>
      <c r="F45" s="115"/>
      <c r="G45" s="115"/>
      <c r="H45" s="115"/>
      <c r="I45" s="115"/>
      <c r="J45" s="115"/>
      <c r="K45" s="115"/>
      <c r="L45" s="115"/>
      <c r="M45" s="115"/>
    </row>
    <row r="46" spans="1:21">
      <c r="A46" s="115"/>
      <c r="B46" s="115"/>
      <c r="C46" s="115"/>
      <c r="D46" s="115"/>
      <c r="E46" s="115"/>
      <c r="F46" s="115"/>
      <c r="G46" s="115"/>
      <c r="H46" s="115"/>
      <c r="I46" s="115"/>
      <c r="J46" s="115"/>
      <c r="K46" s="115"/>
      <c r="L46" s="115"/>
      <c r="M46" s="115"/>
    </row>
    <row r="47" spans="1:21">
      <c r="A47" s="115"/>
      <c r="B47" s="115"/>
      <c r="C47" s="115"/>
      <c r="D47" s="115"/>
      <c r="E47" s="115"/>
      <c r="F47" s="115"/>
      <c r="G47" s="115"/>
      <c r="H47" s="115"/>
      <c r="I47" s="115"/>
      <c r="J47" s="115"/>
      <c r="K47" s="115"/>
      <c r="L47" s="115"/>
      <c r="M47" s="115"/>
    </row>
    <row r="48" spans="1:21">
      <c r="A48" s="115"/>
      <c r="B48" s="115"/>
      <c r="C48" s="115"/>
      <c r="D48" s="115"/>
      <c r="E48" s="115"/>
      <c r="F48" s="115"/>
      <c r="G48" s="115"/>
      <c r="H48" s="115"/>
      <c r="I48" s="115"/>
      <c r="J48" s="115"/>
      <c r="K48" s="115"/>
      <c r="L48" s="115"/>
      <c r="M48" s="115"/>
    </row>
    <row r="49" spans="1:13">
      <c r="A49" s="115"/>
      <c r="B49" s="115"/>
      <c r="C49" s="115"/>
      <c r="D49" s="115"/>
      <c r="E49" s="115"/>
      <c r="F49" s="115"/>
      <c r="G49" s="115"/>
      <c r="H49" s="115"/>
      <c r="I49" s="115"/>
      <c r="J49" s="115"/>
      <c r="K49" s="115"/>
      <c r="L49" s="115"/>
      <c r="M49" s="115"/>
    </row>
    <row r="50" spans="1:13">
      <c r="A50" s="115"/>
      <c r="B50" s="115"/>
      <c r="C50" s="115"/>
      <c r="D50" s="115"/>
      <c r="E50" s="115"/>
      <c r="F50" s="115"/>
      <c r="G50" s="115"/>
      <c r="H50" s="115"/>
      <c r="I50" s="115"/>
      <c r="J50" s="115"/>
      <c r="K50" s="115"/>
      <c r="L50" s="115"/>
      <c r="M50" s="115"/>
    </row>
    <row r="51" spans="1:13">
      <c r="A51" s="115"/>
      <c r="B51" s="115"/>
      <c r="C51" s="115"/>
      <c r="D51" s="115"/>
      <c r="E51" s="115"/>
      <c r="F51" s="115"/>
      <c r="G51" s="115"/>
      <c r="H51" s="115"/>
      <c r="I51" s="115"/>
      <c r="J51" s="115"/>
      <c r="K51" s="115"/>
      <c r="L51" s="115"/>
      <c r="M51" s="115"/>
    </row>
    <row r="52" spans="1:13">
      <c r="A52" s="115"/>
      <c r="B52" s="115"/>
      <c r="C52" s="115"/>
      <c r="D52" s="115"/>
      <c r="E52" s="115"/>
      <c r="F52" s="115"/>
      <c r="G52" s="115"/>
      <c r="H52" s="115"/>
      <c r="I52" s="115"/>
      <c r="J52" s="115"/>
      <c r="K52" s="115"/>
      <c r="L52" s="115"/>
      <c r="M52" s="115"/>
    </row>
    <row r="53" spans="1:13">
      <c r="A53" s="115"/>
      <c r="B53" s="115"/>
      <c r="C53" s="115"/>
      <c r="D53" s="115"/>
      <c r="E53" s="115"/>
      <c r="F53" s="115"/>
      <c r="G53" s="115"/>
      <c r="H53" s="115"/>
      <c r="I53" s="115"/>
      <c r="J53" s="115"/>
      <c r="K53" s="115"/>
      <c r="L53" s="115"/>
      <c r="M53" s="115"/>
    </row>
    <row r="54" spans="1:13">
      <c r="A54" s="115"/>
      <c r="B54" s="115"/>
      <c r="C54" s="115"/>
      <c r="D54" s="115"/>
      <c r="E54" s="115"/>
      <c r="F54" s="115"/>
      <c r="G54" s="115"/>
      <c r="H54" s="115"/>
      <c r="I54" s="115"/>
      <c r="J54" s="115"/>
      <c r="K54" s="115"/>
      <c r="L54" s="115"/>
      <c r="M54" s="115"/>
    </row>
    <row r="55" spans="1:13">
      <c r="A55" s="115"/>
      <c r="B55" s="115"/>
      <c r="C55" s="115"/>
      <c r="D55" s="115"/>
      <c r="E55" s="115"/>
      <c r="F55" s="115"/>
      <c r="G55" s="115"/>
      <c r="H55" s="115"/>
      <c r="I55" s="115"/>
      <c r="J55" s="115"/>
      <c r="K55" s="115"/>
      <c r="L55" s="115"/>
      <c r="M55" s="115"/>
    </row>
    <row r="56" spans="1:13">
      <c r="A56" s="115"/>
      <c r="B56" s="115"/>
      <c r="C56" s="115"/>
      <c r="D56" s="115"/>
      <c r="E56" s="115"/>
      <c r="F56" s="115"/>
      <c r="G56" s="115"/>
      <c r="H56" s="115"/>
      <c r="I56" s="115"/>
      <c r="J56" s="115"/>
      <c r="K56" s="115"/>
      <c r="L56" s="115"/>
      <c r="M56" s="115"/>
    </row>
    <row r="57" spans="1:13">
      <c r="A57" s="115"/>
      <c r="B57" s="115"/>
      <c r="C57" s="115"/>
      <c r="D57" s="115"/>
      <c r="E57" s="115"/>
      <c r="F57" s="115"/>
      <c r="G57" s="115"/>
      <c r="H57" s="115"/>
      <c r="I57" s="115"/>
      <c r="J57" s="115"/>
      <c r="K57" s="115"/>
      <c r="L57" s="115"/>
      <c r="M57" s="115"/>
    </row>
    <row r="58" spans="1:13">
      <c r="A58" s="115"/>
      <c r="B58" s="115"/>
      <c r="C58" s="115"/>
      <c r="D58" s="115"/>
      <c r="E58" s="115"/>
      <c r="F58" s="115"/>
      <c r="G58" s="115"/>
      <c r="H58" s="115"/>
      <c r="I58" s="115"/>
      <c r="J58" s="115"/>
      <c r="K58" s="115"/>
      <c r="L58" s="115"/>
      <c r="M58" s="115"/>
    </row>
    <row r="59" spans="1:13">
      <c r="A59" s="115"/>
      <c r="B59" s="115"/>
      <c r="C59" s="115"/>
      <c r="D59" s="115"/>
      <c r="E59" s="115"/>
      <c r="F59" s="115"/>
      <c r="G59" s="115"/>
      <c r="H59" s="115"/>
      <c r="I59" s="115"/>
      <c r="J59" s="115"/>
      <c r="K59" s="115"/>
      <c r="L59" s="115"/>
      <c r="M59" s="115"/>
    </row>
    <row r="60" spans="1:13">
      <c r="A60" s="115"/>
      <c r="B60" s="115"/>
      <c r="C60" s="115"/>
      <c r="D60" s="115"/>
      <c r="E60" s="115"/>
      <c r="F60" s="115"/>
      <c r="G60" s="115"/>
      <c r="H60" s="115"/>
      <c r="I60" s="115"/>
      <c r="J60" s="115"/>
      <c r="K60" s="115"/>
      <c r="L60" s="115"/>
      <c r="M60" s="115"/>
    </row>
    <row r="61" spans="1:13">
      <c r="A61" s="115"/>
      <c r="B61" s="115"/>
      <c r="C61" s="115"/>
      <c r="D61" s="115"/>
      <c r="E61" s="115"/>
      <c r="F61" s="115"/>
      <c r="G61" s="115"/>
      <c r="H61" s="115"/>
      <c r="I61" s="115"/>
      <c r="J61" s="115"/>
      <c r="K61" s="115"/>
      <c r="L61" s="115"/>
      <c r="M61" s="115"/>
    </row>
    <row r="62" spans="1:13">
      <c r="A62" s="115"/>
      <c r="B62" s="115"/>
      <c r="C62" s="115"/>
      <c r="D62" s="115"/>
      <c r="E62" s="115"/>
      <c r="F62" s="115"/>
      <c r="G62" s="115"/>
      <c r="H62" s="115"/>
      <c r="I62" s="115"/>
      <c r="J62" s="115"/>
      <c r="K62" s="115"/>
      <c r="L62" s="115"/>
      <c r="M62" s="115"/>
    </row>
    <row r="63" spans="1:13">
      <c r="A63" s="115"/>
      <c r="B63" s="115"/>
      <c r="C63" s="115"/>
      <c r="D63" s="115"/>
      <c r="E63" s="115"/>
      <c r="F63" s="115"/>
      <c r="G63" s="115"/>
      <c r="H63" s="115"/>
      <c r="I63" s="115"/>
      <c r="J63" s="115"/>
      <c r="K63" s="115"/>
      <c r="L63" s="115"/>
      <c r="M63" s="115"/>
    </row>
    <row r="64" spans="1:13">
      <c r="A64" s="115"/>
      <c r="B64" s="115"/>
      <c r="C64" s="115"/>
      <c r="D64" s="115"/>
      <c r="E64" s="115"/>
      <c r="F64" s="115"/>
      <c r="G64" s="115"/>
      <c r="H64" s="115"/>
      <c r="I64" s="115"/>
      <c r="J64" s="115"/>
      <c r="K64" s="115"/>
      <c r="L64" s="115"/>
      <c r="M64" s="115"/>
    </row>
    <row r="65" spans="1:13">
      <c r="A65" s="115"/>
      <c r="B65" s="115"/>
      <c r="C65" s="115"/>
      <c r="D65" s="115"/>
      <c r="E65" s="115"/>
      <c r="F65" s="115"/>
      <c r="G65" s="115"/>
      <c r="H65" s="115"/>
      <c r="I65" s="115"/>
      <c r="J65" s="115"/>
      <c r="K65" s="115"/>
      <c r="L65" s="115"/>
      <c r="M65" s="115"/>
    </row>
    <row r="66" spans="1:13">
      <c r="A66" s="115"/>
      <c r="B66" s="115"/>
      <c r="C66" s="115"/>
      <c r="D66" s="115"/>
      <c r="E66" s="115"/>
      <c r="F66" s="115"/>
      <c r="G66" s="115"/>
      <c r="H66" s="115"/>
      <c r="I66" s="115"/>
      <c r="J66" s="115"/>
      <c r="K66" s="115"/>
      <c r="L66" s="115"/>
      <c r="M66" s="115"/>
    </row>
    <row r="67" spans="1:13">
      <c r="A67" s="115"/>
      <c r="B67" s="115"/>
      <c r="C67" s="115"/>
      <c r="D67" s="115"/>
      <c r="E67" s="115"/>
      <c r="F67" s="115"/>
      <c r="G67" s="115"/>
      <c r="H67" s="115"/>
      <c r="I67" s="115"/>
      <c r="J67" s="115"/>
      <c r="K67" s="115"/>
      <c r="L67" s="115"/>
      <c r="M67" s="115"/>
    </row>
    <row r="68" spans="1:13">
      <c r="A68" s="115"/>
      <c r="B68" s="115"/>
      <c r="C68" s="115"/>
      <c r="D68" s="115"/>
      <c r="E68" s="115"/>
      <c r="F68" s="115"/>
      <c r="G68" s="115"/>
      <c r="H68" s="115"/>
      <c r="I68" s="115"/>
      <c r="J68" s="115"/>
      <c r="K68" s="115"/>
      <c r="L68" s="115"/>
      <c r="M68" s="115"/>
    </row>
    <row r="69" spans="1:13">
      <c r="A69" s="115"/>
      <c r="B69" s="115"/>
      <c r="C69" s="115"/>
      <c r="D69" s="115"/>
      <c r="E69" s="115"/>
      <c r="F69" s="115"/>
      <c r="G69" s="115"/>
      <c r="H69" s="115"/>
      <c r="I69" s="115"/>
      <c r="J69" s="115"/>
      <c r="K69" s="115"/>
      <c r="L69" s="115"/>
      <c r="M69" s="115"/>
    </row>
    <row r="70" spans="1:13">
      <c r="A70" s="115"/>
      <c r="B70" s="115"/>
      <c r="C70" s="115"/>
      <c r="D70" s="115"/>
      <c r="E70" s="115"/>
      <c r="F70" s="115"/>
      <c r="G70" s="115"/>
      <c r="H70" s="115"/>
      <c r="I70" s="115"/>
      <c r="J70" s="115"/>
      <c r="K70" s="115"/>
      <c r="L70" s="115"/>
      <c r="M70" s="115"/>
    </row>
    <row r="71" spans="1:13">
      <c r="A71" s="115"/>
      <c r="B71" s="115"/>
      <c r="C71" s="115"/>
      <c r="D71" s="115"/>
      <c r="E71" s="115"/>
      <c r="F71" s="115"/>
      <c r="G71" s="115"/>
      <c r="H71" s="115"/>
      <c r="I71" s="115"/>
      <c r="J71" s="115"/>
      <c r="K71" s="115"/>
      <c r="L71" s="115"/>
      <c r="M71" s="115"/>
    </row>
    <row r="72" spans="1:13">
      <c r="A72" s="115"/>
      <c r="B72" s="115"/>
      <c r="C72" s="115"/>
      <c r="D72" s="115"/>
      <c r="E72" s="115"/>
      <c r="F72" s="115"/>
      <c r="G72" s="115"/>
      <c r="H72" s="115"/>
      <c r="I72" s="115"/>
      <c r="J72" s="115"/>
      <c r="K72" s="115"/>
      <c r="L72" s="115"/>
      <c r="M72" s="115"/>
    </row>
    <row r="73" spans="1:13">
      <c r="A73" s="115"/>
      <c r="B73" s="115"/>
      <c r="C73" s="115"/>
      <c r="D73" s="115"/>
      <c r="E73" s="115"/>
      <c r="F73" s="115"/>
      <c r="G73" s="115"/>
      <c r="H73" s="115"/>
      <c r="I73" s="115"/>
      <c r="J73" s="115"/>
      <c r="K73" s="115"/>
      <c r="L73" s="115"/>
      <c r="M73" s="115"/>
    </row>
    <row r="74" spans="1:13">
      <c r="A74" s="115"/>
      <c r="B74" s="115"/>
      <c r="C74" s="115"/>
      <c r="D74" s="115"/>
      <c r="E74" s="115"/>
      <c r="F74" s="115"/>
      <c r="G74" s="115"/>
      <c r="H74" s="115"/>
      <c r="I74" s="115"/>
      <c r="J74" s="115"/>
      <c r="K74" s="115"/>
      <c r="L74" s="115"/>
      <c r="M74" s="115"/>
    </row>
    <row r="75" spans="1:13">
      <c r="A75" s="115"/>
      <c r="B75" s="115"/>
      <c r="C75" s="115"/>
      <c r="D75" s="115"/>
      <c r="E75" s="115"/>
      <c r="F75" s="115"/>
      <c r="G75" s="115"/>
      <c r="H75" s="115"/>
      <c r="I75" s="115"/>
      <c r="J75" s="115"/>
      <c r="K75" s="115"/>
      <c r="L75" s="115"/>
      <c r="M75" s="115"/>
    </row>
    <row r="76" spans="1:13">
      <c r="A76" s="115"/>
      <c r="B76" s="115"/>
      <c r="C76" s="115"/>
      <c r="D76" s="115"/>
      <c r="E76" s="115"/>
      <c r="F76" s="115"/>
      <c r="G76" s="115"/>
      <c r="H76" s="115"/>
      <c r="I76" s="115"/>
      <c r="J76" s="115"/>
      <c r="K76" s="115"/>
      <c r="L76" s="115"/>
      <c r="M76" s="115"/>
    </row>
    <row r="77" spans="1:13">
      <c r="A77" s="115"/>
      <c r="B77" s="115"/>
      <c r="C77" s="115"/>
      <c r="D77" s="115"/>
      <c r="E77" s="115"/>
      <c r="F77" s="115"/>
      <c r="G77" s="115"/>
      <c r="H77" s="115"/>
      <c r="I77" s="115"/>
      <c r="J77" s="115"/>
      <c r="K77" s="115"/>
      <c r="L77" s="115"/>
      <c r="M77" s="115"/>
    </row>
    <row r="78" spans="1:13">
      <c r="A78" s="115"/>
      <c r="B78" s="115"/>
      <c r="C78" s="115"/>
      <c r="D78" s="115"/>
      <c r="E78" s="115"/>
      <c r="F78" s="115"/>
      <c r="G78" s="115"/>
      <c r="H78" s="115"/>
      <c r="I78" s="115"/>
      <c r="J78" s="115"/>
      <c r="K78" s="115"/>
      <c r="L78" s="115"/>
      <c r="M78" s="115"/>
    </row>
    <row r="79" spans="1:13">
      <c r="A79" s="115"/>
      <c r="B79" s="115"/>
      <c r="C79" s="115"/>
      <c r="D79" s="115"/>
      <c r="E79" s="115"/>
      <c r="F79" s="115"/>
      <c r="G79" s="115"/>
      <c r="H79" s="115"/>
      <c r="I79" s="115"/>
      <c r="J79" s="115"/>
      <c r="K79" s="115"/>
      <c r="L79" s="115"/>
      <c r="M79" s="115"/>
    </row>
    <row r="80" spans="1:13">
      <c r="A80" s="115"/>
      <c r="B80" s="115"/>
      <c r="C80" s="115"/>
      <c r="D80" s="115"/>
      <c r="E80" s="115"/>
      <c r="F80" s="115"/>
      <c r="G80" s="115"/>
      <c r="H80" s="115"/>
      <c r="I80" s="115"/>
      <c r="J80" s="115"/>
      <c r="K80" s="115"/>
      <c r="L80" s="115"/>
      <c r="M80" s="115"/>
    </row>
    <row r="81" spans="1:13">
      <c r="A81" s="115"/>
      <c r="B81" s="115"/>
      <c r="C81" s="115"/>
      <c r="D81" s="115"/>
      <c r="E81" s="115"/>
      <c r="F81" s="115"/>
      <c r="G81" s="115"/>
      <c r="H81" s="115"/>
      <c r="I81" s="115"/>
      <c r="J81" s="115"/>
      <c r="K81" s="115"/>
      <c r="L81" s="115"/>
      <c r="M81" s="115"/>
    </row>
    <row r="82" spans="1:13">
      <c r="A82" s="115"/>
      <c r="B82" s="115"/>
      <c r="C82" s="115"/>
      <c r="D82" s="115"/>
      <c r="E82" s="115"/>
      <c r="F82" s="115"/>
      <c r="G82" s="115"/>
      <c r="H82" s="115"/>
      <c r="I82" s="115"/>
      <c r="J82" s="115"/>
      <c r="K82" s="115"/>
      <c r="L82" s="115"/>
      <c r="M82" s="115"/>
    </row>
    <row r="83" spans="1:13">
      <c r="A83" s="115"/>
      <c r="B83" s="115"/>
      <c r="C83" s="115"/>
      <c r="D83" s="115"/>
      <c r="E83" s="115"/>
      <c r="F83" s="115"/>
      <c r="G83" s="115"/>
      <c r="H83" s="115"/>
      <c r="I83" s="115"/>
      <c r="J83" s="115"/>
      <c r="K83" s="115"/>
      <c r="L83" s="115"/>
      <c r="M83" s="115"/>
    </row>
    <row r="84" spans="1:13">
      <c r="A84" s="115"/>
      <c r="B84" s="115"/>
      <c r="C84" s="115"/>
      <c r="D84" s="115"/>
      <c r="E84" s="115"/>
      <c r="F84" s="115"/>
      <c r="G84" s="115"/>
      <c r="H84" s="115"/>
      <c r="I84" s="115"/>
      <c r="J84" s="115"/>
      <c r="K84" s="115"/>
      <c r="L84" s="115"/>
      <c r="M84" s="115"/>
    </row>
    <row r="85" spans="1:13">
      <c r="A85" s="115"/>
      <c r="B85" s="115"/>
      <c r="C85" s="115"/>
      <c r="D85" s="115"/>
      <c r="E85" s="115"/>
      <c r="F85" s="115"/>
      <c r="G85" s="115"/>
      <c r="H85" s="115"/>
      <c r="I85" s="115"/>
      <c r="J85" s="115"/>
      <c r="K85" s="115"/>
      <c r="L85" s="115"/>
      <c r="M85" s="115"/>
    </row>
    <row r="86" spans="1:13">
      <c r="A86" s="115"/>
      <c r="B86" s="115"/>
      <c r="C86" s="115"/>
      <c r="D86" s="115"/>
      <c r="E86" s="115"/>
      <c r="F86" s="115"/>
      <c r="G86" s="115"/>
      <c r="H86" s="115"/>
      <c r="I86" s="115"/>
      <c r="J86" s="115"/>
      <c r="K86" s="115"/>
      <c r="L86" s="115"/>
      <c r="M86" s="115"/>
    </row>
    <row r="87" spans="1:13">
      <c r="A87" s="115"/>
      <c r="B87" s="115"/>
      <c r="C87" s="115"/>
      <c r="D87" s="115"/>
      <c r="E87" s="115"/>
      <c r="F87" s="115"/>
      <c r="G87" s="115"/>
      <c r="H87" s="115"/>
      <c r="I87" s="115"/>
      <c r="J87" s="115"/>
      <c r="K87" s="115"/>
      <c r="L87" s="115"/>
      <c r="M87" s="115"/>
    </row>
    <row r="88" spans="1:13">
      <c r="A88" s="115"/>
      <c r="B88" s="115"/>
      <c r="C88" s="115"/>
      <c r="D88" s="115"/>
      <c r="E88" s="115"/>
      <c r="F88" s="115"/>
      <c r="G88" s="115"/>
      <c r="H88" s="115"/>
      <c r="I88" s="115"/>
      <c r="J88" s="115"/>
      <c r="K88" s="115"/>
      <c r="L88" s="115"/>
      <c r="M88" s="115"/>
    </row>
    <row r="89" spans="1:13">
      <c r="A89" s="115"/>
      <c r="B89" s="115"/>
      <c r="C89" s="115"/>
      <c r="D89" s="115"/>
      <c r="E89" s="115"/>
      <c r="F89" s="115"/>
      <c r="G89" s="115"/>
      <c r="H89" s="115"/>
      <c r="I89" s="115"/>
      <c r="J89" s="115"/>
      <c r="K89" s="115"/>
      <c r="L89" s="115"/>
      <c r="M89" s="115"/>
    </row>
    <row r="90" spans="1:13">
      <c r="A90" s="115"/>
      <c r="B90" s="115"/>
      <c r="C90" s="115"/>
      <c r="D90" s="115"/>
      <c r="E90" s="115"/>
      <c r="F90" s="115"/>
      <c r="G90" s="115"/>
      <c r="H90" s="115"/>
      <c r="I90" s="115"/>
      <c r="J90" s="115"/>
      <c r="K90" s="115"/>
      <c r="L90" s="115"/>
      <c r="M90" s="115"/>
    </row>
    <row r="91" spans="1:13">
      <c r="A91" s="115"/>
      <c r="B91" s="115"/>
      <c r="C91" s="115"/>
      <c r="D91" s="115"/>
      <c r="E91" s="115"/>
      <c r="F91" s="115"/>
      <c r="G91" s="115"/>
      <c r="H91" s="115"/>
      <c r="I91" s="115"/>
      <c r="J91" s="115"/>
      <c r="K91" s="115"/>
      <c r="L91" s="115"/>
      <c r="M91" s="115"/>
    </row>
    <row r="92" spans="1:13">
      <c r="A92" s="115"/>
      <c r="B92" s="115"/>
      <c r="C92" s="115"/>
      <c r="D92" s="115"/>
      <c r="E92" s="115"/>
      <c r="F92" s="115"/>
      <c r="G92" s="115"/>
      <c r="H92" s="115"/>
      <c r="I92" s="115"/>
      <c r="J92" s="115"/>
      <c r="K92" s="115"/>
      <c r="L92" s="115"/>
      <c r="M92" s="115"/>
    </row>
    <row r="93" spans="1:13">
      <c r="A93" s="115"/>
      <c r="B93" s="115"/>
      <c r="C93" s="115"/>
      <c r="D93" s="115"/>
      <c r="E93" s="115"/>
      <c r="F93" s="115"/>
      <c r="G93" s="115"/>
      <c r="H93" s="115"/>
      <c r="I93" s="115"/>
      <c r="J93" s="115"/>
      <c r="K93" s="115"/>
      <c r="L93" s="115"/>
      <c r="M93" s="115"/>
    </row>
    <row r="94" spans="1:13">
      <c r="A94" s="115"/>
      <c r="B94" s="115"/>
      <c r="C94" s="115"/>
      <c r="D94" s="115"/>
      <c r="E94" s="115"/>
      <c r="F94" s="115"/>
      <c r="G94" s="115"/>
      <c r="H94" s="115"/>
      <c r="I94" s="115"/>
      <c r="J94" s="115"/>
      <c r="K94" s="115"/>
      <c r="L94" s="115"/>
      <c r="M94" s="115"/>
    </row>
    <row r="95" spans="1:13">
      <c r="A95" s="115"/>
      <c r="B95" s="115"/>
      <c r="C95" s="115"/>
      <c r="D95" s="115"/>
      <c r="E95" s="115"/>
      <c r="F95" s="115"/>
      <c r="G95" s="115"/>
      <c r="H95" s="115"/>
      <c r="I95" s="115"/>
      <c r="J95" s="115"/>
      <c r="K95" s="115"/>
      <c r="L95" s="115"/>
      <c r="M95" s="115"/>
    </row>
    <row r="96" spans="1:13">
      <c r="A96" s="115"/>
      <c r="B96" s="115"/>
      <c r="C96" s="115"/>
      <c r="D96" s="115"/>
      <c r="E96" s="115"/>
      <c r="F96" s="115"/>
      <c r="G96" s="115"/>
      <c r="H96" s="115"/>
      <c r="I96" s="115"/>
      <c r="J96" s="115"/>
      <c r="K96" s="115"/>
      <c r="L96" s="115"/>
      <c r="M96" s="115"/>
    </row>
    <row r="97" spans="1:13">
      <c r="A97" s="115"/>
      <c r="B97" s="115"/>
      <c r="C97" s="115"/>
      <c r="D97" s="115"/>
      <c r="E97" s="115"/>
      <c r="F97" s="115"/>
      <c r="G97" s="115"/>
      <c r="H97" s="115"/>
      <c r="I97" s="115"/>
      <c r="J97" s="115"/>
      <c r="K97" s="115"/>
      <c r="L97" s="115"/>
      <c r="M97" s="115"/>
    </row>
    <row r="98" spans="1:13">
      <c r="A98" s="115"/>
      <c r="B98" s="115"/>
      <c r="C98" s="115"/>
      <c r="D98" s="115"/>
      <c r="E98" s="115"/>
      <c r="F98" s="115"/>
      <c r="G98" s="115"/>
      <c r="H98" s="115"/>
      <c r="I98" s="115"/>
      <c r="J98" s="115"/>
      <c r="K98" s="115"/>
      <c r="L98" s="115"/>
      <c r="M98" s="115"/>
    </row>
    <row r="99" spans="1:13">
      <c r="A99" s="115"/>
      <c r="B99" s="115"/>
      <c r="C99" s="115"/>
      <c r="D99" s="115"/>
      <c r="E99" s="115"/>
      <c r="F99" s="115"/>
      <c r="G99" s="115"/>
      <c r="H99" s="115"/>
      <c r="I99" s="115"/>
      <c r="J99" s="115"/>
      <c r="K99" s="115"/>
      <c r="L99" s="115"/>
      <c r="M99" s="115"/>
    </row>
    <row r="100" spans="1:13">
      <c r="A100" s="115"/>
      <c r="B100" s="115"/>
      <c r="C100" s="115"/>
      <c r="D100" s="115"/>
      <c r="E100" s="115"/>
      <c r="F100" s="115"/>
      <c r="G100" s="115"/>
      <c r="H100" s="115"/>
      <c r="I100" s="115"/>
      <c r="J100" s="115"/>
      <c r="K100" s="115"/>
      <c r="L100" s="115"/>
      <c r="M100" s="115"/>
    </row>
    <row r="101" spans="1:13">
      <c r="A101" s="115"/>
      <c r="B101" s="115"/>
      <c r="C101" s="115"/>
      <c r="D101" s="115"/>
      <c r="E101" s="115"/>
      <c r="F101" s="115"/>
      <c r="G101" s="115"/>
      <c r="H101" s="115"/>
      <c r="I101" s="115"/>
      <c r="J101" s="115"/>
      <c r="K101" s="115"/>
      <c r="L101" s="115"/>
      <c r="M101" s="115"/>
    </row>
    <row r="102" spans="1:13">
      <c r="A102" s="115"/>
      <c r="B102" s="115"/>
      <c r="C102" s="115"/>
      <c r="D102" s="115"/>
      <c r="E102" s="115"/>
      <c r="F102" s="115"/>
      <c r="G102" s="115"/>
      <c r="H102" s="115"/>
      <c r="I102" s="115"/>
      <c r="J102" s="115"/>
      <c r="K102" s="115"/>
      <c r="L102" s="115"/>
      <c r="M102" s="115"/>
    </row>
    <row r="103" spans="1:13">
      <c r="A103" s="115"/>
      <c r="B103" s="115"/>
      <c r="C103" s="115"/>
      <c r="D103" s="115"/>
      <c r="E103" s="115"/>
      <c r="F103" s="115"/>
      <c r="G103" s="115"/>
      <c r="H103" s="115"/>
      <c r="I103" s="115"/>
      <c r="J103" s="115"/>
      <c r="K103" s="115"/>
      <c r="L103" s="115"/>
      <c r="M103" s="115"/>
    </row>
    <row r="104" spans="1:13">
      <c r="A104" s="115"/>
      <c r="B104" s="115"/>
      <c r="C104" s="115"/>
      <c r="D104" s="115"/>
      <c r="E104" s="115"/>
      <c r="F104" s="115"/>
      <c r="G104" s="115"/>
      <c r="H104" s="115"/>
      <c r="I104" s="115"/>
      <c r="J104" s="115"/>
      <c r="K104" s="115"/>
      <c r="L104" s="115"/>
      <c r="M104" s="115"/>
    </row>
    <row r="105" spans="1:13">
      <c r="A105" s="115"/>
      <c r="B105" s="115"/>
      <c r="C105" s="115"/>
      <c r="D105" s="115"/>
      <c r="E105" s="115"/>
      <c r="F105" s="115"/>
      <c r="G105" s="115"/>
      <c r="H105" s="115"/>
      <c r="I105" s="115"/>
      <c r="J105" s="115"/>
      <c r="K105" s="115"/>
      <c r="L105" s="115"/>
      <c r="M105" s="115"/>
    </row>
    <row r="106" spans="1:13">
      <c r="A106" s="115"/>
      <c r="B106" s="115"/>
      <c r="C106" s="115"/>
      <c r="D106" s="115"/>
      <c r="E106" s="115"/>
      <c r="F106" s="115"/>
      <c r="G106" s="115"/>
      <c r="H106" s="115"/>
      <c r="I106" s="115"/>
      <c r="J106" s="115"/>
      <c r="K106" s="115"/>
      <c r="L106" s="115"/>
      <c r="M106" s="115"/>
    </row>
    <row r="107" spans="1:13">
      <c r="A107" s="115"/>
      <c r="B107" s="115"/>
      <c r="C107" s="115"/>
      <c r="D107" s="115"/>
      <c r="E107" s="115"/>
      <c r="F107" s="115"/>
      <c r="G107" s="115"/>
      <c r="H107" s="115"/>
      <c r="I107" s="115"/>
      <c r="J107" s="115"/>
      <c r="K107" s="115"/>
      <c r="L107" s="115"/>
      <c r="M107" s="115"/>
    </row>
    <row r="108" spans="1:13">
      <c r="A108" s="115"/>
      <c r="B108" s="115"/>
      <c r="C108" s="115"/>
      <c r="D108" s="115"/>
      <c r="E108" s="115"/>
      <c r="F108" s="115"/>
      <c r="G108" s="115"/>
      <c r="H108" s="115"/>
      <c r="I108" s="115"/>
      <c r="J108" s="115"/>
      <c r="K108" s="115"/>
      <c r="L108" s="115"/>
      <c r="M108" s="115"/>
    </row>
    <row r="109" spans="1:13">
      <c r="A109" s="115"/>
      <c r="B109" s="115"/>
      <c r="C109" s="115"/>
      <c r="D109" s="115"/>
      <c r="E109" s="115"/>
      <c r="F109" s="115"/>
      <c r="G109" s="115"/>
      <c r="H109" s="115"/>
      <c r="I109" s="115"/>
      <c r="J109" s="115"/>
      <c r="K109" s="115"/>
      <c r="L109" s="115"/>
      <c r="M109" s="115"/>
    </row>
    <row r="110" spans="1:13">
      <c r="A110" s="115"/>
      <c r="B110" s="115"/>
      <c r="C110" s="115"/>
      <c r="D110" s="115"/>
      <c r="E110" s="115"/>
      <c r="F110" s="115"/>
      <c r="G110" s="115"/>
      <c r="H110" s="115"/>
      <c r="I110" s="115"/>
      <c r="J110" s="115"/>
      <c r="K110" s="115"/>
      <c r="L110" s="115"/>
      <c r="M110" s="115"/>
    </row>
    <row r="111" spans="1:13">
      <c r="A111" s="115"/>
      <c r="B111" s="115"/>
      <c r="C111" s="115"/>
      <c r="D111" s="115"/>
      <c r="E111" s="115"/>
      <c r="F111" s="115"/>
      <c r="G111" s="115"/>
      <c r="H111" s="115"/>
      <c r="I111" s="115"/>
      <c r="J111" s="115"/>
      <c r="K111" s="115"/>
      <c r="L111" s="115"/>
      <c r="M111" s="115"/>
    </row>
    <row r="112" spans="1:13">
      <c r="A112" s="115"/>
      <c r="B112" s="115"/>
      <c r="C112" s="115"/>
      <c r="D112" s="115"/>
      <c r="E112" s="115"/>
      <c r="F112" s="115"/>
      <c r="G112" s="115"/>
      <c r="H112" s="115"/>
      <c r="I112" s="115"/>
      <c r="J112" s="115"/>
      <c r="K112" s="115"/>
      <c r="L112" s="115"/>
      <c r="M112" s="115"/>
    </row>
    <row r="113" spans="1:13">
      <c r="A113" s="115"/>
      <c r="B113" s="115"/>
      <c r="C113" s="115"/>
      <c r="D113" s="115"/>
      <c r="E113" s="115"/>
      <c r="F113" s="115"/>
      <c r="G113" s="115"/>
      <c r="H113" s="115"/>
      <c r="I113" s="115"/>
      <c r="J113" s="115"/>
      <c r="K113" s="115"/>
      <c r="L113" s="115"/>
      <c r="M113" s="115"/>
    </row>
    <row r="114" spans="1:13">
      <c r="A114" s="115"/>
      <c r="B114" s="115"/>
      <c r="C114" s="115"/>
      <c r="D114" s="115"/>
      <c r="E114" s="115"/>
      <c r="F114" s="115"/>
      <c r="G114" s="115"/>
      <c r="H114" s="115"/>
      <c r="I114" s="115"/>
      <c r="J114" s="115"/>
      <c r="K114" s="115"/>
      <c r="L114" s="115"/>
      <c r="M114" s="115"/>
    </row>
    <row r="115" spans="1:13">
      <c r="A115" s="115"/>
      <c r="B115" s="115"/>
      <c r="C115" s="115"/>
      <c r="D115" s="115"/>
      <c r="E115" s="115"/>
      <c r="F115" s="115"/>
      <c r="G115" s="115"/>
      <c r="H115" s="115"/>
      <c r="I115" s="115"/>
      <c r="J115" s="115"/>
      <c r="K115" s="115"/>
      <c r="L115" s="115"/>
      <c r="M115" s="115"/>
    </row>
    <row r="116" spans="1:13">
      <c r="A116" s="115"/>
      <c r="B116" s="115"/>
      <c r="C116" s="115"/>
      <c r="D116" s="115"/>
      <c r="E116" s="115"/>
      <c r="F116" s="115"/>
      <c r="G116" s="115"/>
      <c r="H116" s="115"/>
      <c r="I116" s="115"/>
      <c r="J116" s="115"/>
      <c r="K116" s="115"/>
      <c r="L116" s="115"/>
      <c r="M116" s="115"/>
    </row>
    <row r="117" spans="1:13">
      <c r="A117" s="115"/>
      <c r="B117" s="115"/>
      <c r="C117" s="115"/>
      <c r="D117" s="115"/>
      <c r="E117" s="115"/>
      <c r="F117" s="115"/>
      <c r="G117" s="115"/>
      <c r="H117" s="115"/>
      <c r="I117" s="115"/>
      <c r="J117" s="115"/>
      <c r="K117" s="115"/>
      <c r="L117" s="115"/>
      <c r="M117" s="115"/>
    </row>
    <row r="118" spans="1:13">
      <c r="A118" s="115"/>
      <c r="B118" s="115"/>
      <c r="C118" s="115"/>
      <c r="D118" s="115"/>
      <c r="E118" s="115"/>
      <c r="F118" s="115"/>
      <c r="G118" s="115"/>
      <c r="H118" s="115"/>
      <c r="I118" s="115"/>
      <c r="J118" s="115"/>
      <c r="K118" s="115"/>
      <c r="L118" s="115"/>
      <c r="M118" s="115"/>
    </row>
    <row r="119" spans="1:13">
      <c r="A119" s="115"/>
      <c r="B119" s="115"/>
      <c r="C119" s="115"/>
      <c r="D119" s="115"/>
      <c r="E119" s="115"/>
      <c r="F119" s="115"/>
      <c r="G119" s="115"/>
      <c r="H119" s="115"/>
      <c r="I119" s="115"/>
      <c r="J119" s="115"/>
      <c r="K119" s="115"/>
      <c r="L119" s="115"/>
      <c r="M119" s="115"/>
    </row>
    <row r="120" spans="1:13">
      <c r="A120" s="115"/>
      <c r="B120" s="115"/>
      <c r="C120" s="115"/>
      <c r="D120" s="115"/>
      <c r="E120" s="115"/>
      <c r="F120" s="115"/>
      <c r="G120" s="115"/>
      <c r="H120" s="115"/>
      <c r="I120" s="115"/>
      <c r="J120" s="115"/>
      <c r="K120" s="115"/>
      <c r="L120" s="115"/>
      <c r="M120" s="115"/>
    </row>
    <row r="121" spans="1:13">
      <c r="A121" s="115"/>
      <c r="B121" s="115"/>
      <c r="C121" s="115"/>
      <c r="D121" s="115"/>
      <c r="E121" s="115"/>
      <c r="F121" s="115"/>
      <c r="G121" s="115"/>
      <c r="H121" s="115"/>
      <c r="I121" s="115"/>
      <c r="J121" s="115"/>
      <c r="K121" s="115"/>
      <c r="L121" s="115"/>
      <c r="M121" s="115"/>
    </row>
    <row r="122" spans="1:13">
      <c r="A122" s="115"/>
      <c r="B122" s="115"/>
      <c r="C122" s="115"/>
      <c r="D122" s="115"/>
      <c r="E122" s="115"/>
      <c r="F122" s="115"/>
      <c r="G122" s="115"/>
      <c r="H122" s="115"/>
      <c r="I122" s="115"/>
      <c r="J122" s="115"/>
      <c r="K122" s="115"/>
      <c r="L122" s="115"/>
      <c r="M122" s="115"/>
    </row>
    <row r="123" spans="1:13">
      <c r="A123" s="115"/>
      <c r="B123" s="115"/>
      <c r="C123" s="115"/>
      <c r="D123" s="115"/>
      <c r="E123" s="115"/>
      <c r="F123" s="115"/>
      <c r="G123" s="115"/>
      <c r="H123" s="115"/>
      <c r="I123" s="115"/>
      <c r="J123" s="115"/>
      <c r="K123" s="115"/>
      <c r="L123" s="115"/>
      <c r="M123" s="115"/>
    </row>
    <row r="124" spans="1:13">
      <c r="A124" s="115"/>
      <c r="B124" s="115"/>
      <c r="C124" s="115"/>
      <c r="D124" s="115"/>
      <c r="E124" s="115"/>
      <c r="F124" s="115"/>
      <c r="G124" s="115"/>
      <c r="H124" s="115"/>
      <c r="I124" s="115"/>
      <c r="J124" s="115"/>
      <c r="K124" s="115"/>
      <c r="L124" s="115"/>
      <c r="M124" s="115"/>
    </row>
    <row r="125" spans="1:13">
      <c r="A125" s="115"/>
      <c r="B125" s="115"/>
      <c r="C125" s="115"/>
      <c r="D125" s="115"/>
      <c r="E125" s="115"/>
      <c r="F125" s="115"/>
      <c r="G125" s="115"/>
      <c r="H125" s="115"/>
      <c r="I125" s="115"/>
      <c r="J125" s="115"/>
      <c r="K125" s="115"/>
      <c r="L125" s="115"/>
      <c r="M125" s="115"/>
    </row>
    <row r="126" spans="1:13">
      <c r="A126" s="115"/>
      <c r="B126" s="115"/>
      <c r="C126" s="115"/>
      <c r="D126" s="115"/>
      <c r="E126" s="115"/>
      <c r="F126" s="115"/>
      <c r="G126" s="115"/>
      <c r="H126" s="115"/>
      <c r="I126" s="115"/>
      <c r="J126" s="115"/>
      <c r="K126" s="115"/>
      <c r="L126" s="115"/>
      <c r="M126" s="115"/>
    </row>
    <row r="127" spans="1:13">
      <c r="A127" s="115"/>
      <c r="B127" s="115"/>
      <c r="C127" s="115"/>
      <c r="D127" s="115"/>
      <c r="E127" s="115"/>
      <c r="F127" s="115"/>
      <c r="G127" s="115"/>
      <c r="H127" s="115"/>
      <c r="I127" s="115"/>
      <c r="J127" s="115"/>
      <c r="K127" s="115"/>
      <c r="L127" s="115"/>
      <c r="M127" s="115"/>
    </row>
    <row r="128" spans="1:13">
      <c r="A128" s="115"/>
      <c r="B128" s="115"/>
      <c r="C128" s="115"/>
      <c r="D128" s="115"/>
      <c r="E128" s="115"/>
      <c r="F128" s="115"/>
      <c r="G128" s="115"/>
      <c r="H128" s="115"/>
      <c r="I128" s="115"/>
      <c r="J128" s="115"/>
      <c r="K128" s="115"/>
      <c r="L128" s="115"/>
      <c r="M128" s="115"/>
    </row>
    <row r="129" spans="1:13">
      <c r="A129" s="115"/>
      <c r="B129" s="115"/>
      <c r="C129" s="115"/>
      <c r="D129" s="115"/>
      <c r="E129" s="115"/>
      <c r="F129" s="115"/>
      <c r="G129" s="115"/>
      <c r="H129" s="115"/>
      <c r="I129" s="115"/>
      <c r="J129" s="115"/>
      <c r="K129" s="115"/>
      <c r="L129" s="115"/>
      <c r="M129" s="115"/>
    </row>
    <row r="130" spans="1:13">
      <c r="A130" s="115"/>
      <c r="B130" s="115"/>
      <c r="C130" s="115"/>
      <c r="D130" s="115"/>
      <c r="E130" s="115"/>
      <c r="F130" s="115"/>
      <c r="G130" s="115"/>
      <c r="H130" s="115"/>
      <c r="I130" s="115"/>
      <c r="J130" s="115"/>
      <c r="K130" s="115"/>
      <c r="L130" s="115"/>
      <c r="M130" s="115"/>
    </row>
    <row r="131" spans="1:13">
      <c r="A131" s="115"/>
      <c r="B131" s="115"/>
      <c r="C131" s="115"/>
      <c r="D131" s="115"/>
      <c r="E131" s="115"/>
      <c r="F131" s="115"/>
      <c r="G131" s="115"/>
      <c r="H131" s="115"/>
      <c r="I131" s="115"/>
      <c r="J131" s="115"/>
      <c r="K131" s="115"/>
      <c r="L131" s="115"/>
      <c r="M131" s="115"/>
    </row>
    <row r="132" spans="1:13">
      <c r="A132" s="115"/>
      <c r="B132" s="115"/>
      <c r="C132" s="115"/>
      <c r="D132" s="115"/>
      <c r="E132" s="115"/>
      <c r="F132" s="115"/>
      <c r="G132" s="115"/>
      <c r="H132" s="115"/>
      <c r="I132" s="115"/>
      <c r="J132" s="115"/>
      <c r="K132" s="115"/>
      <c r="L132" s="115"/>
      <c r="M132" s="115"/>
    </row>
    <row r="133" spans="1:13">
      <c r="A133" s="115"/>
      <c r="B133" s="115"/>
      <c r="C133" s="115"/>
      <c r="D133" s="115"/>
      <c r="E133" s="115"/>
      <c r="F133" s="115"/>
      <c r="G133" s="115"/>
      <c r="H133" s="115"/>
      <c r="I133" s="115"/>
      <c r="J133" s="115"/>
      <c r="K133" s="115"/>
      <c r="L133" s="115"/>
      <c r="M133" s="115"/>
    </row>
    <row r="134" spans="1:13">
      <c r="A134" s="115"/>
      <c r="B134" s="115"/>
      <c r="C134" s="115"/>
      <c r="D134" s="115"/>
      <c r="E134" s="115"/>
      <c r="F134" s="115"/>
      <c r="G134" s="115"/>
      <c r="H134" s="115"/>
      <c r="I134" s="115"/>
      <c r="J134" s="115"/>
      <c r="K134" s="115"/>
      <c r="L134" s="115"/>
      <c r="M134" s="115"/>
    </row>
    <row r="135" spans="1:13">
      <c r="A135" s="115"/>
      <c r="B135" s="115"/>
      <c r="C135" s="115"/>
      <c r="D135" s="115"/>
      <c r="E135" s="115"/>
      <c r="F135" s="115"/>
      <c r="G135" s="115"/>
      <c r="H135" s="115"/>
      <c r="I135" s="115"/>
      <c r="J135" s="115"/>
      <c r="K135" s="115"/>
      <c r="L135" s="115"/>
      <c r="M135" s="115"/>
    </row>
    <row r="136" spans="1:13">
      <c r="A136" s="115"/>
      <c r="B136" s="115"/>
      <c r="C136" s="115"/>
      <c r="D136" s="115"/>
      <c r="E136" s="115"/>
      <c r="F136" s="115"/>
      <c r="G136" s="115"/>
      <c r="H136" s="115"/>
      <c r="I136" s="115"/>
      <c r="J136" s="115"/>
      <c r="K136" s="115"/>
      <c r="L136" s="115"/>
      <c r="M136" s="115"/>
    </row>
    <row r="137" spans="1:13">
      <c r="A137" s="115"/>
      <c r="B137" s="115"/>
      <c r="C137" s="115"/>
      <c r="D137" s="115"/>
      <c r="E137" s="115"/>
      <c r="F137" s="115"/>
      <c r="G137" s="115"/>
      <c r="H137" s="115"/>
      <c r="I137" s="115"/>
      <c r="J137" s="115"/>
      <c r="K137" s="115"/>
      <c r="L137" s="115"/>
      <c r="M137" s="115"/>
    </row>
    <row r="138" spans="1:13">
      <c r="A138" s="115"/>
      <c r="B138" s="115"/>
      <c r="C138" s="115"/>
      <c r="D138" s="115"/>
      <c r="E138" s="115"/>
      <c r="F138" s="115"/>
      <c r="G138" s="115"/>
      <c r="H138" s="115"/>
      <c r="I138" s="115"/>
      <c r="J138" s="115"/>
      <c r="K138" s="115"/>
      <c r="L138" s="115"/>
      <c r="M138" s="115"/>
    </row>
    <row r="139" spans="1:13">
      <c r="A139" s="115"/>
      <c r="B139" s="115"/>
      <c r="C139" s="115"/>
      <c r="D139" s="115"/>
      <c r="E139" s="115"/>
      <c r="F139" s="115"/>
      <c r="G139" s="115"/>
      <c r="H139" s="115"/>
      <c r="I139" s="115"/>
      <c r="J139" s="115"/>
      <c r="K139" s="115"/>
      <c r="L139" s="115"/>
      <c r="M139" s="115"/>
    </row>
    <row r="140" spans="1:13">
      <c r="A140" s="115"/>
      <c r="B140" s="115"/>
      <c r="C140" s="115"/>
      <c r="D140" s="115"/>
      <c r="E140" s="115"/>
      <c r="F140" s="115"/>
      <c r="G140" s="115"/>
      <c r="H140" s="115"/>
      <c r="I140" s="115"/>
      <c r="J140" s="115"/>
      <c r="K140" s="115"/>
      <c r="L140" s="115"/>
      <c r="M140" s="115"/>
    </row>
    <row r="141" spans="1:13">
      <c r="A141" s="115"/>
      <c r="B141" s="115"/>
      <c r="C141" s="115"/>
      <c r="D141" s="115"/>
      <c r="E141" s="115"/>
      <c r="F141" s="115"/>
      <c r="G141" s="115"/>
      <c r="H141" s="115"/>
      <c r="I141" s="115"/>
      <c r="J141" s="115"/>
      <c r="K141" s="115"/>
      <c r="L141" s="115"/>
      <c r="M141" s="115"/>
    </row>
    <row r="142" spans="1:13">
      <c r="A142" s="115"/>
      <c r="B142" s="115"/>
      <c r="C142" s="115"/>
      <c r="D142" s="115"/>
      <c r="E142" s="115"/>
      <c r="F142" s="115"/>
      <c r="G142" s="115"/>
      <c r="H142" s="115"/>
      <c r="I142" s="115"/>
      <c r="J142" s="115"/>
      <c r="K142" s="115"/>
      <c r="L142" s="115"/>
      <c r="M142" s="115"/>
    </row>
  </sheetData>
  <mergeCells count="7">
    <mergeCell ref="A12:M142"/>
    <mergeCell ref="A11:M11"/>
    <mergeCell ref="O1:Q11"/>
    <mergeCell ref="A1:M7"/>
    <mergeCell ref="A8:M8"/>
    <mergeCell ref="A9:M9"/>
    <mergeCell ref="A10:M1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1"/>
  <sheetViews>
    <sheetView workbookViewId="0">
      <selection activeCell="A10" sqref="A10:E10"/>
    </sheetView>
  </sheetViews>
  <sheetFormatPr defaultRowHeight="15"/>
  <cols>
    <col min="1" max="1" width="63" customWidth="1"/>
  </cols>
  <sheetData>
    <row r="1" spans="1:9">
      <c r="A1" s="149" t="str">
        <f>UtilityName</f>
        <v>Avista Utilities</v>
      </c>
      <c r="B1" s="149"/>
      <c r="C1" s="149"/>
      <c r="D1" s="149"/>
      <c r="E1" s="149"/>
      <c r="F1" s="10"/>
      <c r="G1" s="10"/>
      <c r="H1" s="10"/>
      <c r="I1" s="10"/>
    </row>
    <row r="2" spans="1:9" ht="18">
      <c r="A2" s="248" t="s">
        <v>78</v>
      </c>
      <c r="B2" s="248"/>
      <c r="C2" s="248"/>
      <c r="D2" s="248"/>
      <c r="E2" s="248"/>
      <c r="F2" s="248"/>
      <c r="G2" s="248"/>
      <c r="H2" s="248"/>
      <c r="I2" s="10"/>
    </row>
    <row r="3" spans="1:9" s="23" customFormat="1">
      <c r="A3" s="25" t="s">
        <v>33</v>
      </c>
    </row>
    <row r="5" spans="1:9">
      <c r="A5" s="24" t="s">
        <v>58</v>
      </c>
      <c r="B5" s="245" t="s">
        <v>165</v>
      </c>
      <c r="C5" s="246"/>
      <c r="D5" s="246"/>
      <c r="E5" s="247"/>
      <c r="F5" t="s">
        <v>66</v>
      </c>
    </row>
    <row r="6" spans="1:9">
      <c r="A6" s="24" t="s">
        <v>59</v>
      </c>
      <c r="B6" s="245" t="s">
        <v>165</v>
      </c>
      <c r="C6" s="246"/>
      <c r="D6" s="246"/>
      <c r="E6" s="247"/>
      <c r="F6" t="s">
        <v>67</v>
      </c>
    </row>
    <row r="7" spans="1:9">
      <c r="A7" s="24" t="s">
        <v>60</v>
      </c>
      <c r="B7" s="245" t="s">
        <v>165</v>
      </c>
      <c r="C7" s="246"/>
      <c r="D7" s="246"/>
      <c r="E7" s="247"/>
      <c r="F7" t="s">
        <v>68</v>
      </c>
    </row>
    <row r="8" spans="1:9" ht="15.6" customHeight="1">
      <c r="A8" s="24" t="s">
        <v>61</v>
      </c>
      <c r="B8" s="245" t="s">
        <v>165</v>
      </c>
      <c r="C8" s="246"/>
      <c r="D8" s="246"/>
      <c r="E8" s="247"/>
      <c r="F8" t="s">
        <v>68</v>
      </c>
    </row>
    <row r="10" spans="1:9" ht="42.75" customHeight="1">
      <c r="A10" s="244" t="s">
        <v>169</v>
      </c>
      <c r="B10" s="244"/>
      <c r="C10" s="244"/>
      <c r="D10" s="244"/>
      <c r="E10" s="244"/>
    </row>
    <row r="11" spans="1:9">
      <c r="A11" s="102"/>
      <c r="B11" s="103"/>
      <c r="C11" s="103"/>
      <c r="D11" s="103"/>
      <c r="E11" s="103"/>
    </row>
  </sheetData>
  <mergeCells count="7">
    <mergeCell ref="A10:E10"/>
    <mergeCell ref="B8:E8"/>
    <mergeCell ref="A1:E1"/>
    <mergeCell ref="A2:H2"/>
    <mergeCell ref="B5:E5"/>
    <mergeCell ref="B6:E6"/>
    <mergeCell ref="B7:E7"/>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5"/>
  <sheetViews>
    <sheetView workbookViewId="0">
      <selection activeCell="E8" sqref="E8:J15"/>
    </sheetView>
  </sheetViews>
  <sheetFormatPr defaultRowHeight="15"/>
  <cols>
    <col min="1" max="1" width="9.140625" style="41"/>
  </cols>
  <sheetData>
    <row r="1" spans="2:10">
      <c r="B1" s="149" t="str">
        <f>UtilityName</f>
        <v>Avista Utilities</v>
      </c>
      <c r="C1" s="149"/>
      <c r="D1" s="149"/>
      <c r="E1" s="149"/>
      <c r="F1" s="149"/>
    </row>
    <row r="2" spans="2:10" ht="18">
      <c r="B2" s="252" t="s">
        <v>91</v>
      </c>
      <c r="C2" s="252"/>
      <c r="D2" s="252"/>
      <c r="E2" s="252"/>
      <c r="F2" s="252"/>
      <c r="G2" s="252"/>
      <c r="H2" s="252"/>
      <c r="I2" s="252"/>
      <c r="J2" s="252"/>
    </row>
    <row r="3" spans="2:10" ht="35.450000000000003" customHeight="1">
      <c r="B3" s="253" t="s">
        <v>31</v>
      </c>
      <c r="C3" s="254"/>
      <c r="D3" s="254"/>
      <c r="E3" s="254"/>
      <c r="F3" s="254"/>
      <c r="G3" s="254"/>
      <c r="H3" s="254"/>
      <c r="I3" s="254"/>
      <c r="J3" s="255"/>
    </row>
    <row r="4" spans="2:10">
      <c r="B4" s="24" t="s">
        <v>46</v>
      </c>
      <c r="C4" s="24"/>
      <c r="D4" s="24"/>
      <c r="E4" s="249" t="s">
        <v>170</v>
      </c>
      <c r="F4" s="250"/>
      <c r="G4" s="250"/>
      <c r="H4" s="250"/>
      <c r="I4" s="250"/>
      <c r="J4" s="251"/>
    </row>
    <row r="5" spans="2:10">
      <c r="B5" s="23"/>
      <c r="C5" s="23"/>
      <c r="D5" s="23"/>
      <c r="E5" s="223"/>
      <c r="F5" s="256"/>
      <c r="G5" s="256"/>
      <c r="H5" s="256"/>
      <c r="I5" s="256"/>
      <c r="J5" s="225"/>
    </row>
    <row r="6" spans="2:10" ht="54" customHeight="1">
      <c r="B6" s="23"/>
      <c r="C6" s="23"/>
      <c r="D6" s="23"/>
      <c r="E6" s="238"/>
      <c r="F6" s="239"/>
      <c r="G6" s="239"/>
      <c r="H6" s="239"/>
      <c r="I6" s="239"/>
      <c r="J6" s="240"/>
    </row>
    <row r="7" spans="2:10">
      <c r="B7" s="23"/>
      <c r="C7" s="23"/>
      <c r="D7" s="23"/>
    </row>
    <row r="8" spans="2:10" ht="14.1" customHeight="1">
      <c r="B8" s="257" t="s">
        <v>92</v>
      </c>
      <c r="C8" s="258"/>
      <c r="D8" s="259"/>
      <c r="E8" s="249" t="s">
        <v>171</v>
      </c>
      <c r="F8" s="250"/>
      <c r="G8" s="250"/>
      <c r="H8" s="250"/>
      <c r="I8" s="250"/>
      <c r="J8" s="251"/>
    </row>
    <row r="9" spans="2:10">
      <c r="E9" s="223"/>
      <c r="F9" s="224"/>
      <c r="G9" s="224"/>
      <c r="H9" s="224"/>
      <c r="I9" s="224"/>
      <c r="J9" s="225"/>
    </row>
    <row r="10" spans="2:10">
      <c r="E10" s="223"/>
      <c r="F10" s="224"/>
      <c r="G10" s="224"/>
      <c r="H10" s="224"/>
      <c r="I10" s="224"/>
      <c r="J10" s="225"/>
    </row>
    <row r="11" spans="2:10">
      <c r="E11" s="223"/>
      <c r="F11" s="224"/>
      <c r="G11" s="224"/>
      <c r="H11" s="224"/>
      <c r="I11" s="224"/>
      <c r="J11" s="225"/>
    </row>
    <row r="12" spans="2:10">
      <c r="E12" s="223"/>
      <c r="F12" s="224"/>
      <c r="G12" s="224"/>
      <c r="H12" s="224"/>
      <c r="I12" s="224"/>
      <c r="J12" s="225"/>
    </row>
    <row r="13" spans="2:10">
      <c r="E13" s="223"/>
      <c r="F13" s="224"/>
      <c r="G13" s="224"/>
      <c r="H13" s="224"/>
      <c r="I13" s="224"/>
      <c r="J13" s="225"/>
    </row>
    <row r="14" spans="2:10">
      <c r="E14" s="223"/>
      <c r="F14" s="224"/>
      <c r="G14" s="224"/>
      <c r="H14" s="224"/>
      <c r="I14" s="224"/>
      <c r="J14" s="225"/>
    </row>
    <row r="15" spans="2:10">
      <c r="E15" s="238"/>
      <c r="F15" s="239"/>
      <c r="G15" s="239"/>
      <c r="H15" s="239"/>
      <c r="I15" s="239"/>
      <c r="J15" s="240"/>
    </row>
  </sheetData>
  <mergeCells count="6">
    <mergeCell ref="B1:F1"/>
    <mergeCell ref="E8:J15"/>
    <mergeCell ref="B2:J2"/>
    <mergeCell ref="B3:J3"/>
    <mergeCell ref="E4:J6"/>
    <mergeCell ref="B8:D8"/>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186"/>
  <sheetViews>
    <sheetView tabSelected="1" zoomScale="70" zoomScaleNormal="70" workbookViewId="0">
      <selection activeCell="B31" sqref="B31:H31"/>
    </sheetView>
  </sheetViews>
  <sheetFormatPr defaultRowHeight="15"/>
  <cols>
    <col min="1" max="1" width="9.140625" style="41"/>
    <col min="2" max="2" width="11" customWidth="1"/>
    <col min="3" max="3" width="14" customWidth="1"/>
    <col min="4" max="4" width="25" customWidth="1"/>
    <col min="5" max="5" width="12" customWidth="1"/>
    <col min="6" max="6" width="12.28515625" customWidth="1"/>
    <col min="7" max="7" width="14.7109375" customWidth="1"/>
    <col min="8" max="8" width="14.140625" customWidth="1"/>
    <col min="9" max="9" width="9.140625" style="18"/>
    <col min="10" max="10" width="14.85546875" style="18" bestFit="1" customWidth="1"/>
    <col min="11" max="11" width="17.7109375" style="18" bestFit="1" customWidth="1"/>
    <col min="12" max="12" width="12.42578125" style="18" bestFit="1" customWidth="1"/>
    <col min="13" max="13" width="32" style="10" customWidth="1"/>
    <col min="14" max="14" width="39.42578125" style="10" customWidth="1"/>
    <col min="15" max="15" width="49" style="10" customWidth="1"/>
    <col min="16" max="16" width="42.5703125" style="10" customWidth="1"/>
    <col min="24" max="24" width="4.5703125" customWidth="1"/>
    <col min="37" max="37" width="9.140625" customWidth="1"/>
  </cols>
  <sheetData>
    <row r="1" spans="1:29">
      <c r="B1" s="290" t="str">
        <f>UtilityName</f>
        <v>Avista Utilities</v>
      </c>
      <c r="C1" s="290"/>
      <c r="D1" s="290"/>
    </row>
    <row r="2" spans="1:29" s="10" customFormat="1" ht="18">
      <c r="A2" s="41"/>
      <c r="B2" s="248" t="s">
        <v>79</v>
      </c>
      <c r="C2" s="248"/>
      <c r="D2" s="248"/>
      <c r="E2" s="248"/>
      <c r="F2" s="248"/>
      <c r="G2" s="248"/>
      <c r="H2" s="248"/>
      <c r="I2" s="18"/>
      <c r="J2" s="18"/>
      <c r="K2" s="18"/>
      <c r="L2" s="18"/>
    </row>
    <row r="3" spans="1:29" s="35" customFormat="1" ht="18">
      <c r="A3" s="41"/>
      <c r="B3" s="26" t="s">
        <v>89</v>
      </c>
      <c r="C3" s="40"/>
      <c r="D3" s="40"/>
      <c r="E3" s="40"/>
      <c r="F3" s="40"/>
      <c r="G3" s="40"/>
      <c r="H3" s="40"/>
      <c r="I3" s="18"/>
      <c r="J3" s="18"/>
      <c r="K3" s="18"/>
      <c r="L3" s="18"/>
    </row>
    <row r="4" spans="1:29" s="23" customFormat="1" ht="18">
      <c r="A4" s="41"/>
      <c r="B4" s="26" t="s">
        <v>62</v>
      </c>
      <c r="C4" s="27"/>
      <c r="D4" s="28"/>
      <c r="E4" s="28"/>
      <c r="F4" s="28"/>
      <c r="G4" s="28"/>
      <c r="H4" s="28"/>
      <c r="I4" s="18"/>
      <c r="J4" s="18"/>
      <c r="K4" s="18"/>
      <c r="L4" s="18"/>
    </row>
    <row r="5" spans="1:29" s="10" customFormat="1" ht="63.2" customHeight="1">
      <c r="A5" s="41"/>
      <c r="B5" s="15" t="s">
        <v>36</v>
      </c>
      <c r="C5" s="16" t="s">
        <v>37</v>
      </c>
      <c r="D5" s="16" t="s">
        <v>38</v>
      </c>
      <c r="E5" s="16" t="s">
        <v>39</v>
      </c>
      <c r="F5" s="16" t="s">
        <v>40</v>
      </c>
      <c r="G5" s="16" t="s">
        <v>41</v>
      </c>
      <c r="H5" s="16" t="s">
        <v>42</v>
      </c>
      <c r="I5" s="19"/>
      <c r="J5" s="39"/>
      <c r="K5" s="18"/>
      <c r="L5" s="18"/>
    </row>
    <row r="6" spans="1:29" s="10" customFormat="1">
      <c r="A6" s="41"/>
      <c r="B6" s="17">
        <v>2021</v>
      </c>
      <c r="C6" s="57">
        <v>555.29999999999995</v>
      </c>
      <c r="D6" s="38"/>
      <c r="E6" s="38"/>
      <c r="F6" s="38"/>
      <c r="G6" s="38"/>
      <c r="H6" s="38"/>
      <c r="I6" s="18"/>
      <c r="J6" s="18"/>
      <c r="K6" s="18"/>
      <c r="L6" s="18"/>
    </row>
    <row r="7" spans="1:29" s="10" customFormat="1">
      <c r="A7" s="41"/>
      <c r="B7" s="17">
        <v>2022</v>
      </c>
      <c r="C7" s="57">
        <v>599.70000000000005</v>
      </c>
      <c r="D7" s="54">
        <f>(C6*0.02)</f>
        <v>11.106</v>
      </c>
      <c r="E7" s="55">
        <v>4</v>
      </c>
      <c r="F7" s="56">
        <f>(D7*E7)</f>
        <v>44.423999999999999</v>
      </c>
      <c r="G7" s="279">
        <f>SUM(F7:F10)</f>
        <v>118.30200000000001</v>
      </c>
      <c r="H7" s="279">
        <f>SUM(F7:F10)/4</f>
        <v>29.575500000000002</v>
      </c>
      <c r="I7" s="18"/>
      <c r="J7" s="18"/>
      <c r="K7" s="18"/>
      <c r="L7" s="18"/>
    </row>
    <row r="8" spans="1:29" s="10" customFormat="1">
      <c r="A8" s="41"/>
      <c r="B8" s="17">
        <v>2023</v>
      </c>
      <c r="C8" s="57">
        <v>622.29999999999995</v>
      </c>
      <c r="D8" s="54">
        <f>(C7*0.02)</f>
        <v>11.994000000000002</v>
      </c>
      <c r="E8" s="55">
        <v>3</v>
      </c>
      <c r="F8" s="56">
        <f>(D8*E8)</f>
        <v>35.982000000000006</v>
      </c>
      <c r="G8" s="280"/>
      <c r="H8" s="280"/>
      <c r="I8" s="18"/>
      <c r="J8" s="18"/>
      <c r="K8" s="18"/>
      <c r="L8" s="18"/>
    </row>
    <row r="9" spans="1:29" s="10" customFormat="1">
      <c r="A9" s="41"/>
      <c r="B9" s="17">
        <v>2024</v>
      </c>
      <c r="C9" s="57">
        <v>650.20000000000005</v>
      </c>
      <c r="D9" s="54">
        <f>(C8*0.02)</f>
        <v>12.446</v>
      </c>
      <c r="E9" s="55">
        <v>2</v>
      </c>
      <c r="F9" s="56">
        <f>(D9*E9)</f>
        <v>24.891999999999999</v>
      </c>
      <c r="G9" s="280"/>
      <c r="H9" s="280"/>
      <c r="I9" s="18"/>
      <c r="J9" s="18"/>
      <c r="K9" s="18"/>
      <c r="L9" s="18"/>
    </row>
    <row r="10" spans="1:29" s="10" customFormat="1">
      <c r="A10" s="41"/>
      <c r="B10" s="17">
        <v>2025</v>
      </c>
      <c r="C10" s="57">
        <v>681.7</v>
      </c>
      <c r="D10" s="54">
        <f>(C9*0.02)</f>
        <v>13.004000000000001</v>
      </c>
      <c r="E10" s="55">
        <v>1</v>
      </c>
      <c r="F10" s="56">
        <f>(D10*E10)</f>
        <v>13.004000000000001</v>
      </c>
      <c r="G10" s="281"/>
      <c r="H10" s="281"/>
      <c r="I10" s="18"/>
      <c r="J10" s="18"/>
      <c r="K10" s="18"/>
      <c r="L10" s="18"/>
    </row>
    <row r="11" spans="1:29" s="10" customFormat="1">
      <c r="A11" s="41"/>
      <c r="B11" s="282" t="s">
        <v>43</v>
      </c>
      <c r="C11" s="283"/>
      <c r="D11" s="283"/>
      <c r="E11" s="283"/>
      <c r="F11" s="283"/>
      <c r="G11" s="284"/>
      <c r="H11" s="58">
        <f>H7/((C7+C8+C9+C10)/4)</f>
        <v>4.6322095618465876E-2</v>
      </c>
      <c r="I11" s="18"/>
      <c r="J11" s="18"/>
      <c r="K11" s="18"/>
      <c r="L11" s="18"/>
    </row>
    <row r="12" spans="1:29" s="10" customFormat="1" ht="15.6" customHeight="1">
      <c r="A12" s="41"/>
      <c r="H12" s="12"/>
      <c r="I12" s="18"/>
      <c r="J12" s="18"/>
      <c r="K12" s="18"/>
      <c r="L12" s="18"/>
    </row>
    <row r="13" spans="1:29" ht="18.75" customHeight="1">
      <c r="B13" s="248" t="s">
        <v>35</v>
      </c>
      <c r="C13" s="248"/>
      <c r="D13" s="248"/>
      <c r="E13" s="248"/>
      <c r="F13" s="248"/>
      <c r="G13" s="248"/>
      <c r="H13" s="248"/>
      <c r="I13" s="248"/>
      <c r="J13" s="248"/>
      <c r="K13" s="248"/>
      <c r="L13" s="248"/>
      <c r="M13" s="248"/>
      <c r="N13" s="248"/>
      <c r="O13" s="248"/>
      <c r="P13" s="248"/>
      <c r="Q13" s="248"/>
      <c r="R13" s="248"/>
      <c r="S13" s="248"/>
      <c r="T13" s="248"/>
      <c r="U13" s="248"/>
      <c r="V13" s="20"/>
      <c r="W13" s="8"/>
      <c r="X13" s="11"/>
    </row>
    <row r="14" spans="1:29" ht="14.85" customHeight="1">
      <c r="B14" s="273" t="s">
        <v>45</v>
      </c>
      <c r="C14" s="274"/>
      <c r="D14" s="274"/>
      <c r="E14" s="274"/>
      <c r="F14" s="274"/>
      <c r="G14" s="274"/>
      <c r="H14" s="275"/>
      <c r="I14" s="265" t="s">
        <v>34</v>
      </c>
      <c r="J14" s="266"/>
      <c r="K14" s="269" t="s">
        <v>44</v>
      </c>
      <c r="L14" s="266"/>
      <c r="M14" s="271" t="s">
        <v>53</v>
      </c>
      <c r="N14" s="271" t="s">
        <v>47</v>
      </c>
      <c r="O14" s="271" t="s">
        <v>48</v>
      </c>
      <c r="P14" s="271" t="s">
        <v>49</v>
      </c>
      <c r="Q14" s="166" t="s">
        <v>50</v>
      </c>
      <c r="R14" s="260"/>
      <c r="S14" s="260"/>
      <c r="T14" s="260"/>
      <c r="U14" s="260"/>
      <c r="V14" s="260"/>
      <c r="W14" s="260"/>
      <c r="X14" s="260"/>
      <c r="Y14" s="260"/>
      <c r="Z14" s="260"/>
      <c r="AA14" s="260"/>
      <c r="AB14" s="260"/>
      <c r="AC14" s="261"/>
    </row>
    <row r="15" spans="1:29" ht="61.15" customHeight="1">
      <c r="B15" s="276"/>
      <c r="C15" s="277"/>
      <c r="D15" s="277"/>
      <c r="E15" s="277"/>
      <c r="F15" s="277"/>
      <c r="G15" s="277"/>
      <c r="H15" s="278"/>
      <c r="I15" s="267"/>
      <c r="J15" s="268"/>
      <c r="K15" s="270"/>
      <c r="L15" s="268"/>
      <c r="M15" s="272"/>
      <c r="N15" s="272"/>
      <c r="O15" s="272"/>
      <c r="P15" s="272"/>
      <c r="Q15" s="262"/>
      <c r="R15" s="263"/>
      <c r="S15" s="263"/>
      <c r="T15" s="263"/>
      <c r="U15" s="263"/>
      <c r="V15" s="263"/>
      <c r="W15" s="263"/>
      <c r="X15" s="263"/>
      <c r="Y15" s="263"/>
      <c r="Z15" s="263"/>
      <c r="AA15" s="263"/>
      <c r="AB15" s="263"/>
      <c r="AC15" s="264"/>
    </row>
    <row r="16" spans="1:29" ht="15" customHeight="1">
      <c r="B16" s="111" t="s">
        <v>197</v>
      </c>
      <c r="C16" s="112"/>
      <c r="D16" s="112"/>
      <c r="E16" s="112"/>
      <c r="F16" s="112"/>
      <c r="G16" s="112"/>
      <c r="H16" s="112"/>
      <c r="I16" s="291">
        <v>2806174</v>
      </c>
      <c r="J16" s="291"/>
      <c r="K16" s="293">
        <v>0</v>
      </c>
      <c r="L16" s="294"/>
      <c r="M16" s="59" t="s">
        <v>128</v>
      </c>
      <c r="N16" s="59" t="s">
        <v>130</v>
      </c>
      <c r="O16" s="59" t="s">
        <v>128</v>
      </c>
      <c r="P16" s="59" t="s">
        <v>128</v>
      </c>
      <c r="Q16" s="128" t="s">
        <v>201</v>
      </c>
      <c r="R16" s="129"/>
      <c r="S16" s="129"/>
      <c r="T16" s="129"/>
      <c r="U16" s="129"/>
      <c r="V16" s="129"/>
      <c r="W16" s="129"/>
      <c r="X16" s="129"/>
      <c r="Y16" s="129"/>
      <c r="Z16" s="129"/>
      <c r="AA16" s="129"/>
      <c r="AB16" s="129"/>
      <c r="AC16" s="130"/>
    </row>
    <row r="17" spans="1:29">
      <c r="B17" s="111" t="s">
        <v>198</v>
      </c>
      <c r="C17" s="112"/>
      <c r="D17" s="112"/>
      <c r="E17" s="112"/>
      <c r="F17" s="112"/>
      <c r="G17" s="112"/>
      <c r="H17" s="112"/>
      <c r="I17" s="292">
        <v>3184969</v>
      </c>
      <c r="J17" s="292"/>
      <c r="K17" s="293">
        <v>0</v>
      </c>
      <c r="L17" s="294"/>
      <c r="M17" s="59" t="s">
        <v>128</v>
      </c>
      <c r="N17" s="59" t="s">
        <v>130</v>
      </c>
      <c r="O17" s="59" t="s">
        <v>128</v>
      </c>
      <c r="P17" s="59" t="s">
        <v>128</v>
      </c>
      <c r="Q17" s="128" t="s">
        <v>201</v>
      </c>
      <c r="R17" s="129"/>
      <c r="S17" s="129"/>
      <c r="T17" s="129"/>
      <c r="U17" s="129"/>
      <c r="V17" s="129"/>
      <c r="W17" s="129"/>
      <c r="X17" s="129"/>
      <c r="Y17" s="129"/>
      <c r="Z17" s="129"/>
      <c r="AA17" s="129"/>
      <c r="AB17" s="129"/>
      <c r="AC17" s="130"/>
    </row>
    <row r="18" spans="1:29" s="35" customFormat="1">
      <c r="A18" s="41"/>
      <c r="B18" s="111" t="s">
        <v>199</v>
      </c>
      <c r="C18" s="112"/>
      <c r="D18" s="112"/>
      <c r="E18" s="112"/>
      <c r="F18" s="112"/>
      <c r="G18" s="112"/>
      <c r="H18" s="112"/>
      <c r="I18" s="292">
        <v>3549800</v>
      </c>
      <c r="J18" s="292"/>
      <c r="K18" s="293">
        <v>0</v>
      </c>
      <c r="L18" s="294"/>
      <c r="M18" s="59" t="s">
        <v>128</v>
      </c>
      <c r="N18" s="59" t="s">
        <v>130</v>
      </c>
      <c r="O18" s="59" t="s">
        <v>128</v>
      </c>
      <c r="P18" s="59" t="s">
        <v>128</v>
      </c>
      <c r="Q18" s="128" t="s">
        <v>201</v>
      </c>
      <c r="R18" s="129"/>
      <c r="S18" s="129"/>
      <c r="T18" s="129"/>
      <c r="U18" s="129"/>
      <c r="V18" s="129"/>
      <c r="W18" s="129"/>
      <c r="X18" s="129"/>
      <c r="Y18" s="129"/>
      <c r="Z18" s="129"/>
      <c r="AA18" s="129"/>
      <c r="AB18" s="129"/>
      <c r="AC18" s="130"/>
    </row>
    <row r="19" spans="1:29" s="35" customFormat="1">
      <c r="A19" s="41"/>
      <c r="B19" s="111" t="s">
        <v>200</v>
      </c>
      <c r="C19" s="112"/>
      <c r="D19" s="112"/>
      <c r="E19" s="112"/>
      <c r="F19" s="112"/>
      <c r="G19" s="112"/>
      <c r="H19" s="112"/>
      <c r="I19" s="291">
        <v>3900910</v>
      </c>
      <c r="J19" s="291"/>
      <c r="K19" s="293">
        <v>0</v>
      </c>
      <c r="L19" s="294"/>
      <c r="M19" s="59" t="s">
        <v>128</v>
      </c>
      <c r="N19" s="59" t="s">
        <v>130</v>
      </c>
      <c r="O19" s="59" t="s">
        <v>128</v>
      </c>
      <c r="P19" s="59" t="s">
        <v>128</v>
      </c>
      <c r="Q19" s="128" t="s">
        <v>201</v>
      </c>
      <c r="R19" s="129"/>
      <c r="S19" s="129"/>
      <c r="T19" s="129"/>
      <c r="U19" s="129"/>
      <c r="V19" s="129"/>
      <c r="W19" s="129"/>
      <c r="X19" s="129"/>
      <c r="Y19" s="129"/>
      <c r="Z19" s="129"/>
      <c r="AA19" s="129"/>
      <c r="AB19" s="129"/>
      <c r="AC19" s="130"/>
    </row>
    <row r="20" spans="1:29" s="35" customFormat="1">
      <c r="A20" s="41"/>
      <c r="B20" s="285" t="s">
        <v>202</v>
      </c>
      <c r="C20" s="286"/>
      <c r="D20" s="286"/>
      <c r="E20" s="286"/>
      <c r="F20" s="286"/>
      <c r="G20" s="286"/>
      <c r="H20" s="286"/>
      <c r="I20" s="292">
        <v>13831562</v>
      </c>
      <c r="J20" s="292"/>
      <c r="K20" s="293">
        <v>7178013</v>
      </c>
      <c r="L20" s="294"/>
      <c r="M20" s="59" t="s">
        <v>128</v>
      </c>
      <c r="N20" s="113" t="s">
        <v>130</v>
      </c>
      <c r="O20" s="113" t="s">
        <v>128</v>
      </c>
      <c r="P20" s="113" t="s">
        <v>128</v>
      </c>
      <c r="Q20" s="128" t="s">
        <v>201</v>
      </c>
      <c r="R20" s="129"/>
      <c r="S20" s="129"/>
      <c r="T20" s="129"/>
      <c r="U20" s="129"/>
      <c r="V20" s="129"/>
      <c r="W20" s="129"/>
      <c r="X20" s="129"/>
      <c r="Y20" s="129"/>
      <c r="Z20" s="129"/>
      <c r="AA20" s="129"/>
      <c r="AB20" s="129"/>
      <c r="AC20" s="130"/>
    </row>
    <row r="21" spans="1:29" s="35" customFormat="1">
      <c r="A21" s="41"/>
      <c r="B21" s="285" t="s">
        <v>203</v>
      </c>
      <c r="C21" s="286"/>
      <c r="D21" s="286"/>
      <c r="E21" s="286"/>
      <c r="F21" s="286"/>
      <c r="G21" s="286"/>
      <c r="H21" s="286"/>
      <c r="I21" s="292">
        <v>14106741</v>
      </c>
      <c r="J21" s="292"/>
      <c r="K21" s="293">
        <v>5765964</v>
      </c>
      <c r="L21" s="294"/>
      <c r="M21" s="59" t="s">
        <v>128</v>
      </c>
      <c r="N21" s="113" t="s">
        <v>130</v>
      </c>
      <c r="O21" s="113" t="s">
        <v>128</v>
      </c>
      <c r="P21" s="113" t="s">
        <v>128</v>
      </c>
      <c r="Q21" s="128" t="s">
        <v>201</v>
      </c>
      <c r="R21" s="129"/>
      <c r="S21" s="129"/>
      <c r="T21" s="129"/>
      <c r="U21" s="129"/>
      <c r="V21" s="129"/>
      <c r="W21" s="129"/>
      <c r="X21" s="129"/>
      <c r="Y21" s="129"/>
      <c r="Z21" s="129"/>
      <c r="AA21" s="129"/>
      <c r="AB21" s="129"/>
      <c r="AC21" s="130"/>
    </row>
    <row r="22" spans="1:29" s="35" customFormat="1">
      <c r="A22" s="41"/>
      <c r="B22" s="285" t="s">
        <v>204</v>
      </c>
      <c r="C22" s="286"/>
      <c r="D22" s="286"/>
      <c r="E22" s="286"/>
      <c r="F22" s="286"/>
      <c r="G22" s="286"/>
      <c r="H22" s="286"/>
      <c r="I22" s="291">
        <v>23853881</v>
      </c>
      <c r="J22" s="291"/>
      <c r="K22" s="293">
        <v>10692906</v>
      </c>
      <c r="L22" s="294"/>
      <c r="M22" s="59" t="s">
        <v>128</v>
      </c>
      <c r="N22" s="113" t="s">
        <v>130</v>
      </c>
      <c r="O22" s="113" t="s">
        <v>128</v>
      </c>
      <c r="P22" s="113" t="s">
        <v>128</v>
      </c>
      <c r="Q22" s="128" t="s">
        <v>201</v>
      </c>
      <c r="R22" s="129"/>
      <c r="S22" s="129"/>
      <c r="T22" s="129"/>
      <c r="U22" s="129"/>
      <c r="V22" s="129"/>
      <c r="W22" s="129"/>
      <c r="X22" s="129"/>
      <c r="Y22" s="129"/>
      <c r="Z22" s="129"/>
      <c r="AA22" s="129"/>
      <c r="AB22" s="129"/>
      <c r="AC22" s="130"/>
    </row>
    <row r="23" spans="1:29" s="35" customFormat="1">
      <c r="A23" s="41"/>
      <c r="B23" s="285" t="s">
        <v>205</v>
      </c>
      <c r="C23" s="286"/>
      <c r="D23" s="286"/>
      <c r="E23" s="286"/>
      <c r="F23" s="286"/>
      <c r="G23" s="286"/>
      <c r="H23" s="286"/>
      <c r="I23" s="292">
        <v>21680000</v>
      </c>
      <c r="J23" s="292"/>
      <c r="K23" s="292">
        <v>21680000</v>
      </c>
      <c r="L23" s="292"/>
      <c r="M23" s="113" t="s">
        <v>128</v>
      </c>
      <c r="N23" s="113" t="s">
        <v>128</v>
      </c>
      <c r="O23" s="113" t="s">
        <v>130</v>
      </c>
      <c r="P23" s="113" t="s">
        <v>130</v>
      </c>
      <c r="Q23" s="128" t="s">
        <v>201</v>
      </c>
      <c r="R23" s="129"/>
      <c r="S23" s="129"/>
      <c r="T23" s="129"/>
      <c r="U23" s="129"/>
      <c r="V23" s="129"/>
      <c r="W23" s="129"/>
      <c r="X23" s="129"/>
      <c r="Y23" s="129"/>
      <c r="Z23" s="129"/>
      <c r="AA23" s="129"/>
      <c r="AB23" s="129"/>
      <c r="AC23" s="130"/>
    </row>
    <row r="24" spans="1:29" s="35" customFormat="1">
      <c r="A24" s="41"/>
      <c r="B24" s="285" t="s">
        <v>206</v>
      </c>
      <c r="C24" s="286"/>
      <c r="D24" s="286"/>
      <c r="E24" s="286"/>
      <c r="F24" s="286"/>
      <c r="G24" s="286"/>
      <c r="H24" s="286"/>
      <c r="I24" s="292">
        <v>21800000</v>
      </c>
      <c r="J24" s="292"/>
      <c r="K24" s="292">
        <v>21800000</v>
      </c>
      <c r="L24" s="292"/>
      <c r="M24" s="113" t="s">
        <v>128</v>
      </c>
      <c r="N24" s="113" t="s">
        <v>128</v>
      </c>
      <c r="O24" s="113" t="s">
        <v>130</v>
      </c>
      <c r="P24" s="113" t="s">
        <v>130</v>
      </c>
      <c r="Q24" s="128" t="s">
        <v>201</v>
      </c>
      <c r="R24" s="129"/>
      <c r="S24" s="129"/>
      <c r="T24" s="129"/>
      <c r="U24" s="129"/>
      <c r="V24" s="129"/>
      <c r="W24" s="129"/>
      <c r="X24" s="129"/>
      <c r="Y24" s="129"/>
      <c r="Z24" s="129"/>
      <c r="AA24" s="129"/>
      <c r="AB24" s="129"/>
      <c r="AC24" s="130"/>
    </row>
    <row r="25" spans="1:29" s="35" customFormat="1">
      <c r="A25" s="41"/>
      <c r="B25" s="285" t="s">
        <v>207</v>
      </c>
      <c r="C25" s="286"/>
      <c r="D25" s="286"/>
      <c r="E25" s="286"/>
      <c r="F25" s="286"/>
      <c r="G25" s="286"/>
      <c r="H25" s="286"/>
      <c r="I25" s="291">
        <v>21920000</v>
      </c>
      <c r="J25" s="291"/>
      <c r="K25" s="291">
        <v>21920000</v>
      </c>
      <c r="L25" s="291"/>
      <c r="M25" s="113" t="s">
        <v>128</v>
      </c>
      <c r="N25" s="113" t="s">
        <v>128</v>
      </c>
      <c r="O25" s="113" t="s">
        <v>130</v>
      </c>
      <c r="P25" s="113" t="s">
        <v>130</v>
      </c>
      <c r="Q25" s="128" t="s">
        <v>201</v>
      </c>
      <c r="R25" s="129"/>
      <c r="S25" s="129"/>
      <c r="T25" s="129"/>
      <c r="U25" s="129"/>
      <c r="V25" s="129"/>
      <c r="W25" s="129"/>
      <c r="X25" s="129"/>
      <c r="Y25" s="129"/>
      <c r="Z25" s="129"/>
      <c r="AA25" s="129"/>
      <c r="AB25" s="129"/>
      <c r="AC25" s="130"/>
    </row>
    <row r="26" spans="1:29" s="35" customFormat="1">
      <c r="A26" s="41"/>
      <c r="B26" s="285" t="s">
        <v>208</v>
      </c>
      <c r="C26" s="286"/>
      <c r="D26" s="286"/>
      <c r="E26" s="286"/>
      <c r="F26" s="286"/>
      <c r="G26" s="286"/>
      <c r="H26" s="286"/>
      <c r="I26" s="292">
        <v>22050000</v>
      </c>
      <c r="J26" s="292"/>
      <c r="K26" s="292">
        <v>22050000</v>
      </c>
      <c r="L26" s="292"/>
      <c r="M26" s="113" t="s">
        <v>128</v>
      </c>
      <c r="N26" s="113" t="s">
        <v>128</v>
      </c>
      <c r="O26" s="113" t="s">
        <v>130</v>
      </c>
      <c r="P26" s="113" t="s">
        <v>130</v>
      </c>
      <c r="Q26" s="128" t="s">
        <v>201</v>
      </c>
      <c r="R26" s="129"/>
      <c r="S26" s="129"/>
      <c r="T26" s="129"/>
      <c r="U26" s="129"/>
      <c r="V26" s="129"/>
      <c r="W26" s="129"/>
      <c r="X26" s="129"/>
      <c r="Y26" s="129"/>
      <c r="Z26" s="129"/>
      <c r="AA26" s="129"/>
      <c r="AB26" s="129"/>
      <c r="AC26" s="130"/>
    </row>
    <row r="27" spans="1:29" s="35" customFormat="1">
      <c r="A27" s="41"/>
      <c r="B27" s="285" t="s">
        <v>213</v>
      </c>
      <c r="C27" s="286"/>
      <c r="D27" s="286"/>
      <c r="E27" s="286"/>
      <c r="F27" s="286"/>
      <c r="G27" s="286"/>
      <c r="H27" s="286"/>
      <c r="I27" s="292">
        <v>78400000</v>
      </c>
      <c r="J27" s="292"/>
      <c r="K27" s="292">
        <v>78400000</v>
      </c>
      <c r="L27" s="292"/>
      <c r="M27" s="113" t="s">
        <v>128</v>
      </c>
      <c r="N27" s="113" t="s">
        <v>128</v>
      </c>
      <c r="O27" s="113" t="s">
        <v>130</v>
      </c>
      <c r="P27" s="113" t="s">
        <v>130</v>
      </c>
      <c r="Q27" s="128" t="s">
        <v>201</v>
      </c>
      <c r="R27" s="129"/>
      <c r="S27" s="129"/>
      <c r="T27" s="129"/>
      <c r="U27" s="129"/>
      <c r="V27" s="129"/>
      <c r="W27" s="129"/>
      <c r="X27" s="129"/>
      <c r="Y27" s="129"/>
      <c r="Z27" s="129"/>
      <c r="AA27" s="129"/>
      <c r="AB27" s="129"/>
      <c r="AC27" s="130"/>
    </row>
    <row r="28" spans="1:29" s="110" customFormat="1">
      <c r="B28" s="111" t="s">
        <v>209</v>
      </c>
      <c r="C28" s="112"/>
      <c r="D28" s="112"/>
      <c r="E28" s="112"/>
      <c r="F28" s="112"/>
      <c r="G28" s="112"/>
      <c r="H28" s="112"/>
      <c r="I28" s="292">
        <v>776405</v>
      </c>
      <c r="J28" s="292"/>
      <c r="K28" s="292">
        <v>776405</v>
      </c>
      <c r="L28" s="292"/>
      <c r="M28" s="113" t="s">
        <v>128</v>
      </c>
      <c r="N28" s="113" t="s">
        <v>128</v>
      </c>
      <c r="O28" s="113" t="s">
        <v>130</v>
      </c>
      <c r="P28" s="113" t="s">
        <v>130</v>
      </c>
      <c r="Q28" s="128" t="s">
        <v>201</v>
      </c>
      <c r="R28" s="129"/>
      <c r="S28" s="129"/>
      <c r="T28" s="129"/>
      <c r="U28" s="129"/>
      <c r="V28" s="129"/>
      <c r="W28" s="129"/>
      <c r="X28" s="129"/>
      <c r="Y28" s="129"/>
      <c r="Z28" s="129"/>
      <c r="AA28" s="129"/>
      <c r="AB28" s="129"/>
      <c r="AC28" s="130"/>
    </row>
    <row r="29" spans="1:29" s="110" customFormat="1">
      <c r="B29" s="111" t="s">
        <v>210</v>
      </c>
      <c r="C29" s="112"/>
      <c r="D29" s="112"/>
      <c r="E29" s="112"/>
      <c r="F29" s="112"/>
      <c r="G29" s="112"/>
      <c r="H29" s="112"/>
      <c r="I29" s="292">
        <v>1152302</v>
      </c>
      <c r="J29" s="292"/>
      <c r="K29" s="292">
        <v>1152302</v>
      </c>
      <c r="L29" s="292"/>
      <c r="M29" s="113" t="s">
        <v>128</v>
      </c>
      <c r="N29" s="113" t="s">
        <v>128</v>
      </c>
      <c r="O29" s="113" t="s">
        <v>130</v>
      </c>
      <c r="P29" s="113" t="s">
        <v>130</v>
      </c>
      <c r="Q29" s="128" t="s">
        <v>201</v>
      </c>
      <c r="R29" s="129"/>
      <c r="S29" s="129"/>
      <c r="T29" s="129"/>
      <c r="U29" s="129"/>
      <c r="V29" s="129"/>
      <c r="W29" s="129"/>
      <c r="X29" s="129"/>
      <c r="Y29" s="129"/>
      <c r="Z29" s="129"/>
      <c r="AA29" s="129"/>
      <c r="AB29" s="129"/>
      <c r="AC29" s="130"/>
    </row>
    <row r="30" spans="1:29" s="110" customFormat="1">
      <c r="B30" s="111" t="s">
        <v>211</v>
      </c>
      <c r="C30" s="112"/>
      <c r="D30" s="112"/>
      <c r="E30" s="112"/>
      <c r="F30" s="112"/>
      <c r="G30" s="112"/>
      <c r="H30" s="112"/>
      <c r="I30" s="292">
        <v>1525585</v>
      </c>
      <c r="J30" s="292"/>
      <c r="K30" s="292">
        <v>1525585</v>
      </c>
      <c r="L30" s="292"/>
      <c r="M30" s="113" t="s">
        <v>128</v>
      </c>
      <c r="N30" s="113" t="s">
        <v>128</v>
      </c>
      <c r="O30" s="113" t="s">
        <v>130</v>
      </c>
      <c r="P30" s="113" t="s">
        <v>130</v>
      </c>
      <c r="Q30" s="128" t="s">
        <v>201</v>
      </c>
      <c r="R30" s="129"/>
      <c r="S30" s="129"/>
      <c r="T30" s="129"/>
      <c r="U30" s="129"/>
      <c r="V30" s="129"/>
      <c r="W30" s="129"/>
      <c r="X30" s="129"/>
      <c r="Y30" s="129"/>
      <c r="Z30" s="129"/>
      <c r="AA30" s="129"/>
      <c r="AB30" s="129"/>
      <c r="AC30" s="130"/>
    </row>
    <row r="31" spans="1:29" s="35" customFormat="1">
      <c r="A31" s="41"/>
      <c r="B31" s="285" t="s">
        <v>212</v>
      </c>
      <c r="C31" s="286"/>
      <c r="D31" s="286"/>
      <c r="E31" s="286"/>
      <c r="F31" s="286"/>
      <c r="G31" s="286"/>
      <c r="H31" s="286"/>
      <c r="I31" s="291">
        <v>1927463</v>
      </c>
      <c r="J31" s="291"/>
      <c r="K31" s="291">
        <v>1927463</v>
      </c>
      <c r="L31" s="291"/>
      <c r="M31" s="113" t="s">
        <v>128</v>
      </c>
      <c r="N31" s="113" t="s">
        <v>128</v>
      </c>
      <c r="O31" s="113" t="s">
        <v>130</v>
      </c>
      <c r="P31" s="113" t="s">
        <v>130</v>
      </c>
      <c r="Q31" s="128" t="s">
        <v>201</v>
      </c>
      <c r="R31" s="129"/>
      <c r="S31" s="129"/>
      <c r="T31" s="129"/>
      <c r="U31" s="129"/>
      <c r="V31" s="129"/>
      <c r="W31" s="129"/>
      <c r="X31" s="129"/>
      <c r="Y31" s="129"/>
      <c r="Z31" s="129"/>
      <c r="AA31" s="129"/>
      <c r="AB31" s="129"/>
      <c r="AC31" s="130"/>
    </row>
    <row r="32" spans="1:29" s="35" customFormat="1">
      <c r="A32" s="41"/>
      <c r="B32" s="285" t="s">
        <v>214</v>
      </c>
      <c r="C32" s="286"/>
      <c r="D32" s="286"/>
      <c r="E32" s="286"/>
      <c r="F32" s="286"/>
      <c r="G32" s="286"/>
      <c r="H32" s="286"/>
      <c r="I32" s="297" t="s">
        <v>215</v>
      </c>
      <c r="J32" s="297"/>
      <c r="K32" s="297" t="s">
        <v>215</v>
      </c>
      <c r="L32" s="297"/>
      <c r="M32" s="113" t="s">
        <v>128</v>
      </c>
      <c r="N32" s="113" t="s">
        <v>128</v>
      </c>
      <c r="O32" s="113" t="s">
        <v>130</v>
      </c>
      <c r="P32" s="113" t="s">
        <v>130</v>
      </c>
      <c r="Q32" s="128" t="s">
        <v>216</v>
      </c>
      <c r="R32" s="129"/>
      <c r="S32" s="129"/>
      <c r="T32" s="129"/>
      <c r="U32" s="129"/>
      <c r="V32" s="129"/>
      <c r="W32" s="129"/>
      <c r="X32" s="129"/>
      <c r="Y32" s="129"/>
      <c r="Z32" s="129"/>
      <c r="AA32" s="129"/>
      <c r="AB32" s="129"/>
      <c r="AC32" s="130"/>
    </row>
    <row r="33" spans="1:29" s="35" customFormat="1">
      <c r="A33" s="41"/>
      <c r="B33" s="285"/>
      <c r="C33" s="286"/>
      <c r="D33" s="286"/>
      <c r="E33" s="286"/>
      <c r="F33" s="286"/>
      <c r="G33" s="286"/>
      <c r="H33" s="286"/>
      <c r="I33" s="287"/>
      <c r="J33" s="287"/>
      <c r="K33" s="288"/>
      <c r="L33" s="289"/>
      <c r="M33" s="59"/>
      <c r="N33" s="59"/>
      <c r="O33" s="59"/>
      <c r="P33" s="59"/>
      <c r="Q33" s="128"/>
      <c r="R33" s="129"/>
      <c r="S33" s="129"/>
      <c r="T33" s="129"/>
      <c r="U33" s="129"/>
      <c r="V33" s="129"/>
      <c r="W33" s="129"/>
      <c r="X33" s="129"/>
      <c r="Y33" s="129"/>
      <c r="Z33" s="129"/>
      <c r="AA33" s="129"/>
      <c r="AB33" s="129"/>
      <c r="AC33" s="130"/>
    </row>
    <row r="34" spans="1:29">
      <c r="I34"/>
      <c r="J34"/>
      <c r="K34"/>
      <c r="L34"/>
      <c r="M34"/>
      <c r="N34"/>
      <c r="O34"/>
      <c r="P34"/>
    </row>
    <row r="35" spans="1:29">
      <c r="I35"/>
      <c r="J35" s="296"/>
      <c r="K35"/>
      <c r="L35" s="296"/>
      <c r="M35"/>
      <c r="N35"/>
      <c r="O35"/>
      <c r="P35"/>
    </row>
    <row r="36" spans="1:29">
      <c r="I36"/>
      <c r="J36"/>
      <c r="K36"/>
      <c r="L36" s="296"/>
      <c r="M36"/>
      <c r="N36"/>
      <c r="O36"/>
      <c r="P36"/>
    </row>
    <row r="37" spans="1:29">
      <c r="I37"/>
      <c r="J37"/>
      <c r="K37"/>
      <c r="L37" s="296"/>
      <c r="M37"/>
      <c r="N37"/>
      <c r="O37"/>
      <c r="P37"/>
    </row>
    <row r="38" spans="1:29">
      <c r="I38"/>
      <c r="J38"/>
      <c r="K38"/>
      <c r="L38"/>
      <c r="M38"/>
      <c r="N38"/>
      <c r="O38"/>
      <c r="P38"/>
    </row>
    <row r="39" spans="1:29">
      <c r="I39" s="110"/>
      <c r="J39" s="110"/>
      <c r="K39" s="295"/>
      <c r="L39"/>
      <c r="M39"/>
      <c r="N39"/>
      <c r="O39"/>
      <c r="P39"/>
    </row>
    <row r="40" spans="1:29">
      <c r="I40" s="110"/>
      <c r="J40" s="110"/>
      <c r="K40"/>
      <c r="L40"/>
      <c r="M40"/>
      <c r="N40"/>
      <c r="O40"/>
      <c r="P40"/>
    </row>
    <row r="41" spans="1:29">
      <c r="I41" s="110"/>
      <c r="J41" s="110"/>
      <c r="K41"/>
      <c r="L41"/>
      <c r="M41"/>
      <c r="N41"/>
      <c r="O41"/>
      <c r="P41"/>
    </row>
    <row r="42" spans="1:29">
      <c r="I42" s="110"/>
      <c r="J42" s="110"/>
      <c r="K42"/>
      <c r="L42"/>
      <c r="M42"/>
      <c r="N42"/>
      <c r="O42"/>
      <c r="P42"/>
    </row>
    <row r="43" spans="1:29">
      <c r="I43"/>
      <c r="J43"/>
      <c r="K43"/>
      <c r="L43"/>
      <c r="M43"/>
      <c r="N43"/>
      <c r="O43"/>
      <c r="P43"/>
    </row>
    <row r="44" spans="1:29">
      <c r="I44"/>
      <c r="J44"/>
      <c r="K44"/>
      <c r="L44"/>
      <c r="M44"/>
      <c r="N44"/>
      <c r="O44"/>
      <c r="P44"/>
    </row>
    <row r="45" spans="1:29">
      <c r="I45"/>
      <c r="J45"/>
      <c r="K45"/>
      <c r="L45"/>
      <c r="M45"/>
      <c r="N45"/>
      <c r="O45"/>
      <c r="P45"/>
    </row>
    <row r="46" spans="1:29">
      <c r="I46"/>
      <c r="J46"/>
      <c r="K46"/>
      <c r="L46"/>
      <c r="M46"/>
      <c r="N46"/>
      <c r="O46"/>
      <c r="P46"/>
    </row>
    <row r="47" spans="1:29">
      <c r="I47"/>
      <c r="J47"/>
      <c r="K47"/>
      <c r="L47"/>
      <c r="M47"/>
      <c r="N47"/>
      <c r="O47"/>
      <c r="P47"/>
    </row>
    <row r="48" spans="1:29">
      <c r="I48"/>
      <c r="J48"/>
      <c r="K48"/>
      <c r="L48"/>
      <c r="M48"/>
      <c r="N48"/>
      <c r="O48"/>
      <c r="P48"/>
    </row>
    <row r="49" spans="9:16">
      <c r="I49"/>
      <c r="J49"/>
      <c r="K49"/>
      <c r="L49"/>
      <c r="M49"/>
      <c r="N49"/>
      <c r="O49"/>
      <c r="P49"/>
    </row>
    <row r="50" spans="9:16">
      <c r="I50"/>
      <c r="J50"/>
      <c r="K50"/>
      <c r="L50"/>
      <c r="M50"/>
      <c r="N50"/>
      <c r="O50"/>
      <c r="P50"/>
    </row>
    <row r="51" spans="9:16">
      <c r="I51"/>
      <c r="J51"/>
      <c r="K51"/>
      <c r="L51"/>
      <c r="M51"/>
      <c r="N51"/>
      <c r="O51"/>
      <c r="P51"/>
    </row>
    <row r="52" spans="9:16">
      <c r="I52"/>
      <c r="J52"/>
      <c r="K52"/>
      <c r="L52"/>
      <c r="M52"/>
      <c r="N52"/>
      <c r="O52"/>
      <c r="P52"/>
    </row>
    <row r="53" spans="9:16">
      <c r="I53"/>
      <c r="J53"/>
      <c r="K53"/>
      <c r="L53"/>
      <c r="M53"/>
      <c r="N53"/>
      <c r="O53"/>
      <c r="P53"/>
    </row>
    <row r="54" spans="9:16">
      <c r="I54"/>
      <c r="J54"/>
      <c r="K54"/>
      <c r="L54"/>
      <c r="M54"/>
      <c r="N54"/>
      <c r="O54"/>
      <c r="P54"/>
    </row>
    <row r="55" spans="9:16">
      <c r="I55"/>
      <c r="J55"/>
      <c r="K55"/>
      <c r="L55"/>
      <c r="M55"/>
      <c r="N55"/>
      <c r="O55"/>
      <c r="P55"/>
    </row>
    <row r="56" spans="9:16">
      <c r="I56"/>
      <c r="J56"/>
      <c r="K56"/>
      <c r="L56"/>
      <c r="M56"/>
      <c r="N56"/>
      <c r="O56"/>
      <c r="P56"/>
    </row>
    <row r="57" spans="9:16">
      <c r="I57"/>
      <c r="J57"/>
      <c r="K57"/>
      <c r="L57"/>
      <c r="M57"/>
      <c r="N57"/>
      <c r="O57"/>
      <c r="P57"/>
    </row>
    <row r="58" spans="9:16">
      <c r="I58"/>
      <c r="J58"/>
      <c r="K58"/>
      <c r="L58"/>
      <c r="M58"/>
      <c r="N58"/>
      <c r="O58"/>
      <c r="P58"/>
    </row>
    <row r="59" spans="9:16">
      <c r="I59"/>
      <c r="J59"/>
      <c r="K59"/>
      <c r="L59"/>
      <c r="M59"/>
      <c r="N59"/>
      <c r="O59"/>
      <c r="P59"/>
    </row>
    <row r="60" spans="9:16">
      <c r="I60"/>
      <c r="J60"/>
      <c r="K60"/>
      <c r="L60"/>
      <c r="M60"/>
      <c r="N60"/>
      <c r="O60"/>
      <c r="P60"/>
    </row>
    <row r="61" spans="9:16">
      <c r="I61"/>
      <c r="J61"/>
      <c r="K61"/>
      <c r="L61"/>
      <c r="M61"/>
      <c r="N61"/>
      <c r="O61"/>
      <c r="P61"/>
    </row>
    <row r="62" spans="9:16">
      <c r="I62"/>
      <c r="J62"/>
      <c r="K62"/>
      <c r="L62"/>
      <c r="M62"/>
      <c r="N62"/>
      <c r="O62"/>
      <c r="P62"/>
    </row>
    <row r="63" spans="9:16">
      <c r="I63"/>
      <c r="J63"/>
      <c r="K63"/>
      <c r="L63"/>
      <c r="M63"/>
      <c r="N63"/>
      <c r="O63"/>
      <c r="P63"/>
    </row>
    <row r="64" spans="9:16">
      <c r="I64"/>
      <c r="J64"/>
      <c r="K64"/>
      <c r="L64"/>
      <c r="M64"/>
      <c r="N64"/>
      <c r="O64"/>
      <c r="P64"/>
    </row>
    <row r="65" spans="9:16">
      <c r="I65"/>
      <c r="J65"/>
      <c r="K65"/>
      <c r="L65"/>
      <c r="M65"/>
      <c r="N65"/>
      <c r="O65"/>
      <c r="P65"/>
    </row>
    <row r="66" spans="9:16">
      <c r="I66"/>
      <c r="J66"/>
      <c r="K66"/>
      <c r="L66"/>
      <c r="M66"/>
      <c r="N66"/>
      <c r="O66"/>
      <c r="P66"/>
    </row>
    <row r="67" spans="9:16">
      <c r="I67"/>
      <c r="J67"/>
      <c r="K67"/>
      <c r="L67"/>
      <c r="M67"/>
      <c r="N67"/>
      <c r="O67"/>
      <c r="P67"/>
    </row>
    <row r="68" spans="9:16">
      <c r="I68"/>
      <c r="J68"/>
      <c r="K68"/>
      <c r="L68"/>
      <c r="M68"/>
      <c r="N68"/>
      <c r="O68"/>
      <c r="P68"/>
    </row>
    <row r="69" spans="9:16">
      <c r="I69"/>
      <c r="J69"/>
      <c r="K69"/>
      <c r="L69"/>
      <c r="M69"/>
      <c r="N69"/>
      <c r="O69"/>
      <c r="P69"/>
    </row>
    <row r="70" spans="9:16">
      <c r="I70"/>
      <c r="J70"/>
      <c r="K70"/>
      <c r="L70"/>
      <c r="M70"/>
      <c r="N70"/>
      <c r="O70"/>
      <c r="P70"/>
    </row>
    <row r="71" spans="9:16">
      <c r="I71"/>
      <c r="J71"/>
      <c r="K71"/>
      <c r="L71"/>
      <c r="M71"/>
      <c r="N71"/>
      <c r="O71"/>
      <c r="P71"/>
    </row>
    <row r="72" spans="9:16">
      <c r="I72"/>
      <c r="J72"/>
      <c r="K72"/>
      <c r="L72"/>
      <c r="M72"/>
      <c r="N72"/>
      <c r="O72"/>
      <c r="P72"/>
    </row>
    <row r="73" spans="9:16">
      <c r="I73"/>
      <c r="J73"/>
      <c r="K73"/>
      <c r="L73"/>
      <c r="M73"/>
      <c r="N73"/>
      <c r="O73"/>
      <c r="P73"/>
    </row>
    <row r="74" spans="9:16">
      <c r="I74"/>
      <c r="J74"/>
      <c r="K74"/>
      <c r="L74"/>
      <c r="M74"/>
      <c r="N74"/>
      <c r="O74"/>
      <c r="P74"/>
    </row>
    <row r="75" spans="9:16">
      <c r="I75"/>
      <c r="J75"/>
      <c r="K75"/>
      <c r="L75"/>
      <c r="M75"/>
      <c r="N75"/>
      <c r="O75"/>
      <c r="P75"/>
    </row>
    <row r="76" spans="9:16">
      <c r="I76"/>
      <c r="J76"/>
      <c r="K76"/>
      <c r="L76"/>
      <c r="M76"/>
      <c r="N76"/>
      <c r="O76"/>
      <c r="P76"/>
    </row>
    <row r="77" spans="9:16">
      <c r="I77"/>
      <c r="J77"/>
      <c r="K77"/>
      <c r="L77"/>
      <c r="M77"/>
      <c r="N77"/>
      <c r="O77"/>
      <c r="P77"/>
    </row>
    <row r="78" spans="9:16">
      <c r="I78"/>
      <c r="J78"/>
      <c r="K78"/>
      <c r="L78"/>
      <c r="M78"/>
      <c r="N78"/>
      <c r="O78"/>
      <c r="P78"/>
    </row>
    <row r="79" spans="9:16">
      <c r="I79"/>
      <c r="J79"/>
      <c r="K79"/>
      <c r="L79"/>
      <c r="M79"/>
      <c r="N79"/>
      <c r="O79"/>
      <c r="P79"/>
    </row>
    <row r="80" spans="9:16">
      <c r="I80"/>
      <c r="J80"/>
      <c r="K80"/>
      <c r="L80"/>
      <c r="M80"/>
      <c r="N80"/>
      <c r="O80"/>
      <c r="P80"/>
    </row>
    <row r="81" spans="9:16">
      <c r="I81"/>
      <c r="J81"/>
      <c r="K81"/>
      <c r="L81"/>
      <c r="M81"/>
      <c r="N81"/>
      <c r="O81"/>
      <c r="P81"/>
    </row>
    <row r="82" spans="9:16">
      <c r="I82"/>
      <c r="J82"/>
      <c r="K82"/>
      <c r="L82"/>
      <c r="M82"/>
      <c r="N82"/>
      <c r="O82"/>
      <c r="P82"/>
    </row>
    <row r="83" spans="9:16">
      <c r="I83"/>
      <c r="J83"/>
      <c r="K83"/>
      <c r="L83"/>
      <c r="M83"/>
      <c r="N83"/>
      <c r="O83"/>
      <c r="P83"/>
    </row>
    <row r="84" spans="9:16">
      <c r="I84"/>
      <c r="J84"/>
      <c r="K84"/>
      <c r="L84"/>
      <c r="M84"/>
      <c r="N84"/>
      <c r="O84"/>
      <c r="P84"/>
    </row>
    <row r="85" spans="9:16">
      <c r="I85"/>
      <c r="J85"/>
      <c r="K85"/>
      <c r="L85"/>
      <c r="M85"/>
      <c r="N85"/>
      <c r="O85"/>
      <c r="P85"/>
    </row>
    <row r="86" spans="9:16">
      <c r="I86"/>
      <c r="J86"/>
      <c r="K86"/>
      <c r="L86"/>
      <c r="M86"/>
      <c r="N86"/>
      <c r="O86"/>
      <c r="P86"/>
    </row>
    <row r="87" spans="9:16">
      <c r="I87"/>
      <c r="J87"/>
      <c r="K87"/>
      <c r="L87"/>
      <c r="M87"/>
      <c r="N87"/>
      <c r="O87"/>
      <c r="P87"/>
    </row>
    <row r="88" spans="9:16">
      <c r="I88"/>
      <c r="J88"/>
      <c r="K88"/>
      <c r="L88"/>
      <c r="M88"/>
      <c r="N88"/>
      <c r="O88"/>
      <c r="P88"/>
    </row>
    <row r="89" spans="9:16">
      <c r="I89"/>
      <c r="J89"/>
      <c r="K89"/>
      <c r="L89"/>
      <c r="M89"/>
      <c r="N89"/>
      <c r="O89"/>
      <c r="P89"/>
    </row>
    <row r="90" spans="9:16">
      <c r="I90"/>
      <c r="J90"/>
      <c r="K90"/>
      <c r="L90"/>
      <c r="M90"/>
      <c r="N90"/>
      <c r="O90"/>
      <c r="P90"/>
    </row>
    <row r="91" spans="9:16">
      <c r="I91"/>
      <c r="J91"/>
      <c r="K91"/>
      <c r="L91"/>
      <c r="M91"/>
      <c r="N91"/>
      <c r="O91"/>
      <c r="P91"/>
    </row>
    <row r="92" spans="9:16">
      <c r="I92"/>
      <c r="J92"/>
      <c r="K92"/>
      <c r="L92"/>
      <c r="M92"/>
      <c r="N92"/>
      <c r="O92"/>
      <c r="P92"/>
    </row>
    <row r="93" spans="9:16">
      <c r="I93"/>
      <c r="J93"/>
      <c r="K93"/>
      <c r="L93"/>
      <c r="M93"/>
      <c r="N93"/>
      <c r="O93"/>
      <c r="P93"/>
    </row>
    <row r="94" spans="9:16">
      <c r="I94"/>
      <c r="J94"/>
      <c r="K94"/>
      <c r="L94"/>
      <c r="M94"/>
      <c r="N94"/>
      <c r="O94"/>
      <c r="P94"/>
    </row>
    <row r="95" spans="9:16">
      <c r="I95"/>
      <c r="J95"/>
      <c r="K95"/>
      <c r="L95"/>
      <c r="M95"/>
      <c r="N95"/>
      <c r="O95"/>
      <c r="P95"/>
    </row>
    <row r="96" spans="9:16">
      <c r="I96"/>
      <c r="J96"/>
      <c r="K96"/>
      <c r="L96"/>
      <c r="M96"/>
      <c r="N96"/>
      <c r="O96"/>
      <c r="P96"/>
    </row>
    <row r="97" spans="9:16">
      <c r="I97"/>
      <c r="J97"/>
      <c r="K97"/>
      <c r="L97"/>
      <c r="M97"/>
      <c r="N97"/>
      <c r="O97"/>
      <c r="P97"/>
    </row>
    <row r="98" spans="9:16">
      <c r="I98"/>
      <c r="J98"/>
      <c r="K98"/>
      <c r="L98"/>
      <c r="M98"/>
      <c r="N98"/>
      <c r="O98"/>
      <c r="P98"/>
    </row>
    <row r="99" spans="9:16">
      <c r="I99"/>
      <c r="J99"/>
      <c r="K99"/>
      <c r="L99"/>
      <c r="M99"/>
      <c r="N99"/>
      <c r="O99"/>
      <c r="P99"/>
    </row>
    <row r="100" spans="9:16">
      <c r="I100"/>
      <c r="J100"/>
      <c r="K100"/>
      <c r="L100"/>
      <c r="M100"/>
      <c r="N100"/>
      <c r="O100"/>
      <c r="P100"/>
    </row>
    <row r="101" spans="9:16">
      <c r="I101"/>
      <c r="J101"/>
      <c r="K101"/>
      <c r="L101"/>
      <c r="M101"/>
      <c r="N101"/>
      <c r="O101"/>
      <c r="P101"/>
    </row>
    <row r="102" spans="9:16">
      <c r="I102"/>
      <c r="J102"/>
      <c r="K102"/>
      <c r="L102"/>
      <c r="M102"/>
      <c r="N102"/>
      <c r="O102"/>
      <c r="P102"/>
    </row>
    <row r="103" spans="9:16">
      <c r="I103"/>
      <c r="J103"/>
      <c r="K103"/>
      <c r="L103"/>
      <c r="M103"/>
      <c r="N103"/>
      <c r="O103"/>
      <c r="P103"/>
    </row>
    <row r="104" spans="9:16">
      <c r="I104"/>
      <c r="J104"/>
      <c r="K104"/>
      <c r="L104"/>
      <c r="M104"/>
      <c r="N104"/>
      <c r="O104"/>
      <c r="P104"/>
    </row>
    <row r="105" spans="9:16">
      <c r="I105"/>
      <c r="J105"/>
      <c r="K105"/>
      <c r="L105"/>
      <c r="M105"/>
      <c r="N105"/>
      <c r="O105"/>
      <c r="P105"/>
    </row>
    <row r="106" spans="9:16">
      <c r="I106"/>
      <c r="J106"/>
      <c r="K106"/>
      <c r="L106"/>
      <c r="M106"/>
      <c r="N106"/>
      <c r="O106"/>
      <c r="P106"/>
    </row>
    <row r="107" spans="9:16">
      <c r="I107"/>
      <c r="J107"/>
      <c r="K107"/>
      <c r="L107"/>
      <c r="M107"/>
      <c r="N107"/>
      <c r="O107"/>
      <c r="P107"/>
    </row>
    <row r="108" spans="9:16">
      <c r="I108"/>
      <c r="J108"/>
      <c r="K108"/>
      <c r="L108"/>
      <c r="M108"/>
      <c r="N108"/>
      <c r="O108"/>
      <c r="P108"/>
    </row>
    <row r="109" spans="9:16">
      <c r="I109"/>
      <c r="J109"/>
      <c r="K109"/>
      <c r="L109"/>
      <c r="M109"/>
      <c r="N109"/>
      <c r="O109"/>
      <c r="P109"/>
    </row>
    <row r="110" spans="9:16">
      <c r="I110"/>
      <c r="J110"/>
      <c r="K110"/>
      <c r="L110"/>
      <c r="M110"/>
      <c r="N110"/>
      <c r="O110"/>
      <c r="P110"/>
    </row>
    <row r="111" spans="9:16">
      <c r="I111"/>
      <c r="J111"/>
      <c r="K111"/>
      <c r="L111"/>
      <c r="M111"/>
      <c r="N111"/>
      <c r="O111"/>
      <c r="P111"/>
    </row>
    <row r="112" spans="9:16">
      <c r="I112"/>
      <c r="J112"/>
      <c r="K112"/>
      <c r="L112"/>
      <c r="M112"/>
      <c r="N112"/>
      <c r="O112"/>
      <c r="P112"/>
    </row>
    <row r="113" spans="9:16">
      <c r="I113"/>
      <c r="J113"/>
      <c r="K113"/>
      <c r="L113"/>
      <c r="M113"/>
      <c r="N113"/>
      <c r="O113"/>
      <c r="P113"/>
    </row>
    <row r="114" spans="9:16">
      <c r="I114"/>
      <c r="J114"/>
      <c r="K114"/>
      <c r="L114"/>
      <c r="M114"/>
      <c r="N114"/>
      <c r="O114"/>
      <c r="P114"/>
    </row>
    <row r="115" spans="9:16">
      <c r="I115"/>
      <c r="J115"/>
      <c r="K115"/>
      <c r="L115"/>
      <c r="M115"/>
      <c r="N115"/>
      <c r="O115"/>
      <c r="P115"/>
    </row>
    <row r="116" spans="9:16">
      <c r="I116"/>
      <c r="J116"/>
      <c r="K116"/>
      <c r="L116"/>
      <c r="M116"/>
      <c r="N116"/>
      <c r="O116"/>
      <c r="P116"/>
    </row>
    <row r="117" spans="9:16">
      <c r="I117"/>
      <c r="J117"/>
      <c r="K117"/>
      <c r="L117"/>
      <c r="M117"/>
      <c r="N117"/>
      <c r="O117"/>
      <c r="P117"/>
    </row>
    <row r="118" spans="9:16">
      <c r="I118"/>
      <c r="J118"/>
      <c r="K118"/>
      <c r="L118"/>
      <c r="M118"/>
      <c r="N118"/>
      <c r="O118"/>
      <c r="P118"/>
    </row>
    <row r="119" spans="9:16">
      <c r="I119"/>
      <c r="J119"/>
      <c r="K119"/>
      <c r="L119"/>
      <c r="M119"/>
      <c r="N119"/>
      <c r="O119"/>
      <c r="P119"/>
    </row>
    <row r="120" spans="9:16">
      <c r="I120"/>
      <c r="J120"/>
      <c r="K120"/>
      <c r="L120"/>
      <c r="M120"/>
      <c r="N120"/>
      <c r="O120"/>
      <c r="P120"/>
    </row>
    <row r="121" spans="9:16">
      <c r="I121"/>
      <c r="J121"/>
      <c r="K121"/>
      <c r="L121"/>
      <c r="M121"/>
      <c r="N121"/>
      <c r="O121"/>
      <c r="P121"/>
    </row>
    <row r="122" spans="9:16">
      <c r="I122"/>
      <c r="J122"/>
      <c r="K122"/>
      <c r="L122"/>
      <c r="M122"/>
      <c r="N122"/>
      <c r="O122"/>
      <c r="P122"/>
    </row>
    <row r="123" spans="9:16">
      <c r="I123"/>
      <c r="J123"/>
      <c r="K123"/>
      <c r="L123"/>
      <c r="M123"/>
      <c r="N123"/>
      <c r="O123"/>
      <c r="P123"/>
    </row>
    <row r="124" spans="9:16">
      <c r="I124"/>
      <c r="J124"/>
      <c r="K124"/>
      <c r="L124"/>
      <c r="M124"/>
      <c r="N124"/>
      <c r="O124"/>
      <c r="P124"/>
    </row>
    <row r="125" spans="9:16">
      <c r="I125"/>
      <c r="J125"/>
      <c r="K125"/>
      <c r="L125"/>
      <c r="M125"/>
      <c r="N125"/>
      <c r="O125"/>
      <c r="P125"/>
    </row>
    <row r="126" spans="9:16">
      <c r="I126"/>
      <c r="J126"/>
      <c r="K126"/>
      <c r="L126"/>
      <c r="M126"/>
      <c r="N126"/>
      <c r="O126"/>
      <c r="P126"/>
    </row>
    <row r="127" spans="9:16">
      <c r="I127"/>
      <c r="J127"/>
      <c r="K127"/>
      <c r="L127"/>
      <c r="M127"/>
      <c r="N127"/>
      <c r="O127"/>
      <c r="P127"/>
    </row>
    <row r="128" spans="9:16">
      <c r="I128"/>
      <c r="J128"/>
      <c r="K128"/>
      <c r="L128"/>
      <c r="M128"/>
      <c r="N128"/>
      <c r="O128"/>
      <c r="P128"/>
    </row>
    <row r="129" spans="9:16">
      <c r="I129"/>
      <c r="J129"/>
      <c r="K129"/>
      <c r="L129"/>
      <c r="M129"/>
      <c r="N129"/>
      <c r="O129"/>
      <c r="P129"/>
    </row>
    <row r="130" spans="9:16">
      <c r="I130"/>
      <c r="J130"/>
      <c r="K130"/>
      <c r="L130"/>
      <c r="M130"/>
      <c r="N130"/>
      <c r="O130"/>
      <c r="P130"/>
    </row>
    <row r="131" spans="9:16">
      <c r="I131"/>
      <c r="J131"/>
      <c r="K131"/>
      <c r="L131"/>
      <c r="M131"/>
      <c r="N131"/>
      <c r="O131"/>
      <c r="P131"/>
    </row>
    <row r="132" spans="9:16">
      <c r="I132"/>
      <c r="J132"/>
      <c r="K132"/>
      <c r="L132"/>
      <c r="M132"/>
      <c r="N132"/>
      <c r="O132"/>
      <c r="P132"/>
    </row>
    <row r="133" spans="9:16">
      <c r="I133"/>
      <c r="J133"/>
      <c r="K133"/>
      <c r="L133"/>
      <c r="M133"/>
      <c r="N133"/>
      <c r="O133"/>
      <c r="P133"/>
    </row>
    <row r="134" spans="9:16">
      <c r="I134"/>
      <c r="J134"/>
      <c r="K134"/>
      <c r="L134"/>
      <c r="M134"/>
      <c r="N134"/>
      <c r="O134"/>
      <c r="P134"/>
    </row>
    <row r="135" spans="9:16">
      <c r="I135"/>
      <c r="J135"/>
      <c r="K135"/>
      <c r="L135"/>
      <c r="M135"/>
      <c r="N135"/>
      <c r="O135"/>
      <c r="P135"/>
    </row>
    <row r="136" spans="9:16">
      <c r="I136"/>
      <c r="J136"/>
      <c r="K136"/>
      <c r="L136"/>
      <c r="M136"/>
      <c r="N136"/>
      <c r="O136"/>
      <c r="P136"/>
    </row>
    <row r="137" spans="9:16">
      <c r="I137"/>
      <c r="J137"/>
      <c r="K137"/>
      <c r="L137"/>
      <c r="M137"/>
      <c r="N137"/>
      <c r="O137"/>
      <c r="P137"/>
    </row>
    <row r="138" spans="9:16">
      <c r="I138"/>
      <c r="J138"/>
      <c r="K138"/>
      <c r="L138"/>
      <c r="M138"/>
      <c r="N138"/>
      <c r="O138"/>
      <c r="P138"/>
    </row>
    <row r="139" spans="9:16">
      <c r="I139"/>
      <c r="J139"/>
      <c r="K139"/>
      <c r="L139"/>
      <c r="M139"/>
      <c r="N139"/>
      <c r="O139"/>
      <c r="P139"/>
    </row>
    <row r="140" spans="9:16">
      <c r="I140"/>
      <c r="J140"/>
      <c r="K140"/>
      <c r="L140"/>
      <c r="M140"/>
      <c r="N140"/>
      <c r="O140"/>
      <c r="P140"/>
    </row>
    <row r="141" spans="9:16">
      <c r="I141"/>
      <c r="J141"/>
      <c r="K141"/>
      <c r="L141"/>
      <c r="M141"/>
      <c r="N141"/>
      <c r="O141"/>
      <c r="P141"/>
    </row>
    <row r="142" spans="9:16">
      <c r="I142"/>
      <c r="J142"/>
      <c r="K142"/>
      <c r="L142"/>
      <c r="M142"/>
      <c r="N142"/>
      <c r="O142"/>
      <c r="P142"/>
    </row>
    <row r="143" spans="9:16">
      <c r="I143"/>
      <c r="J143"/>
      <c r="K143"/>
      <c r="L143"/>
      <c r="M143"/>
      <c r="N143"/>
      <c r="O143"/>
      <c r="P143"/>
    </row>
    <row r="144" spans="9:16">
      <c r="I144"/>
      <c r="J144"/>
      <c r="K144"/>
      <c r="L144"/>
      <c r="M144"/>
      <c r="N144"/>
      <c r="O144"/>
      <c r="P144"/>
    </row>
    <row r="145" spans="9:16">
      <c r="I145"/>
      <c r="J145"/>
      <c r="K145"/>
      <c r="L145"/>
      <c r="M145"/>
      <c r="N145"/>
      <c r="O145"/>
      <c r="P145"/>
    </row>
    <row r="146" spans="9:16">
      <c r="I146"/>
      <c r="J146"/>
      <c r="K146"/>
      <c r="L146"/>
      <c r="M146"/>
      <c r="N146"/>
      <c r="O146"/>
      <c r="P146"/>
    </row>
    <row r="147" spans="9:16">
      <c r="I147"/>
      <c r="J147"/>
      <c r="K147"/>
      <c r="L147"/>
      <c r="M147"/>
      <c r="N147"/>
      <c r="O147"/>
      <c r="P147"/>
    </row>
    <row r="148" spans="9:16">
      <c r="I148"/>
      <c r="J148"/>
      <c r="K148"/>
      <c r="L148"/>
      <c r="M148"/>
      <c r="N148"/>
      <c r="O148"/>
      <c r="P148"/>
    </row>
    <row r="149" spans="9:16">
      <c r="I149"/>
      <c r="J149"/>
      <c r="K149"/>
      <c r="L149"/>
      <c r="M149"/>
      <c r="N149"/>
      <c r="O149"/>
      <c r="P149"/>
    </row>
    <row r="150" spans="9:16">
      <c r="I150"/>
      <c r="J150"/>
      <c r="K150"/>
      <c r="L150"/>
      <c r="M150"/>
      <c r="N150"/>
      <c r="O150"/>
      <c r="P150"/>
    </row>
    <row r="151" spans="9:16">
      <c r="I151"/>
      <c r="J151"/>
      <c r="K151"/>
      <c r="L151"/>
      <c r="M151"/>
      <c r="N151"/>
      <c r="O151"/>
      <c r="P151"/>
    </row>
    <row r="152" spans="9:16">
      <c r="I152"/>
      <c r="J152"/>
      <c r="K152"/>
      <c r="L152"/>
      <c r="M152"/>
      <c r="N152"/>
      <c r="O152"/>
      <c r="P152"/>
    </row>
    <row r="153" spans="9:16">
      <c r="I153"/>
      <c r="J153"/>
      <c r="K153"/>
      <c r="L153"/>
      <c r="M153"/>
      <c r="N153"/>
      <c r="O153"/>
      <c r="P153"/>
    </row>
    <row r="154" spans="9:16">
      <c r="I154"/>
      <c r="J154"/>
      <c r="K154"/>
      <c r="L154"/>
      <c r="M154"/>
      <c r="N154"/>
      <c r="O154"/>
      <c r="P154"/>
    </row>
    <row r="155" spans="9:16">
      <c r="I155"/>
      <c r="J155"/>
      <c r="K155"/>
      <c r="L155"/>
      <c r="M155"/>
      <c r="N155"/>
      <c r="O155"/>
      <c r="P155"/>
    </row>
    <row r="156" spans="9:16">
      <c r="I156"/>
      <c r="J156"/>
      <c r="K156"/>
      <c r="L156"/>
      <c r="M156"/>
      <c r="N156"/>
      <c r="O156"/>
      <c r="P156"/>
    </row>
    <row r="157" spans="9:16">
      <c r="I157"/>
      <c r="J157"/>
      <c r="K157"/>
      <c r="L157"/>
      <c r="M157"/>
      <c r="N157"/>
      <c r="O157"/>
      <c r="P157"/>
    </row>
    <row r="158" spans="9:16">
      <c r="I158"/>
      <c r="J158"/>
      <c r="K158"/>
      <c r="L158"/>
      <c r="M158"/>
      <c r="N158"/>
      <c r="O158"/>
      <c r="P158"/>
    </row>
    <row r="159" spans="9:16">
      <c r="I159"/>
      <c r="J159"/>
      <c r="K159"/>
      <c r="L159"/>
      <c r="M159"/>
      <c r="N159"/>
      <c r="O159"/>
      <c r="P159"/>
    </row>
    <row r="160" spans="9:16">
      <c r="I160"/>
      <c r="J160"/>
      <c r="K160"/>
      <c r="L160"/>
      <c r="M160"/>
      <c r="N160"/>
      <c r="O160"/>
      <c r="P160"/>
    </row>
    <row r="161" spans="9:16">
      <c r="I161"/>
      <c r="J161"/>
      <c r="K161"/>
      <c r="L161"/>
      <c r="M161"/>
      <c r="N161"/>
      <c r="O161"/>
      <c r="P161"/>
    </row>
    <row r="162" spans="9:16">
      <c r="I162"/>
      <c r="J162"/>
      <c r="K162"/>
      <c r="L162"/>
      <c r="M162"/>
      <c r="N162"/>
      <c r="O162"/>
      <c r="P162"/>
    </row>
    <row r="163" spans="9:16">
      <c r="I163"/>
      <c r="J163"/>
      <c r="K163"/>
      <c r="L163"/>
      <c r="M163"/>
      <c r="N163"/>
      <c r="O163"/>
      <c r="P163"/>
    </row>
    <row r="164" spans="9:16">
      <c r="I164"/>
      <c r="J164"/>
      <c r="K164"/>
      <c r="L164"/>
      <c r="M164"/>
      <c r="N164"/>
      <c r="O164"/>
      <c r="P164"/>
    </row>
    <row r="165" spans="9:16">
      <c r="I165"/>
      <c r="J165"/>
      <c r="K165"/>
      <c r="L165"/>
      <c r="M165"/>
      <c r="N165"/>
      <c r="O165"/>
      <c r="P165"/>
    </row>
    <row r="166" spans="9:16">
      <c r="I166"/>
      <c r="J166"/>
      <c r="K166"/>
      <c r="L166"/>
      <c r="M166"/>
      <c r="N166"/>
      <c r="O166"/>
      <c r="P166"/>
    </row>
    <row r="167" spans="9:16">
      <c r="I167"/>
      <c r="J167"/>
      <c r="K167"/>
      <c r="L167"/>
      <c r="M167"/>
      <c r="N167"/>
      <c r="O167"/>
      <c r="P167"/>
    </row>
    <row r="168" spans="9:16">
      <c r="I168"/>
      <c r="J168"/>
      <c r="K168"/>
      <c r="L168"/>
      <c r="M168"/>
      <c r="N168"/>
      <c r="O168"/>
      <c r="P168"/>
    </row>
    <row r="169" spans="9:16">
      <c r="I169"/>
      <c r="J169"/>
      <c r="K169"/>
      <c r="L169"/>
      <c r="M169"/>
      <c r="N169"/>
      <c r="O169"/>
      <c r="P169"/>
    </row>
    <row r="170" spans="9:16">
      <c r="I170"/>
      <c r="J170"/>
      <c r="K170"/>
      <c r="L170"/>
      <c r="M170"/>
      <c r="N170"/>
      <c r="O170"/>
      <c r="P170"/>
    </row>
    <row r="171" spans="9:16">
      <c r="I171"/>
      <c r="J171"/>
      <c r="K171"/>
      <c r="L171"/>
      <c r="M171"/>
      <c r="N171"/>
      <c r="O171"/>
      <c r="P171"/>
    </row>
    <row r="172" spans="9:16">
      <c r="I172"/>
      <c r="J172"/>
      <c r="K172"/>
      <c r="L172"/>
      <c r="M172"/>
      <c r="N172"/>
      <c r="O172"/>
      <c r="P172"/>
    </row>
    <row r="173" spans="9:16">
      <c r="I173"/>
      <c r="J173"/>
      <c r="K173"/>
      <c r="L173"/>
      <c r="M173"/>
      <c r="N173"/>
      <c r="O173"/>
      <c r="P173"/>
    </row>
    <row r="174" spans="9:16">
      <c r="I174"/>
      <c r="J174"/>
      <c r="K174"/>
      <c r="L174"/>
      <c r="M174"/>
      <c r="N174"/>
      <c r="O174"/>
      <c r="P174"/>
    </row>
    <row r="175" spans="9:16">
      <c r="I175"/>
      <c r="J175"/>
      <c r="K175"/>
      <c r="L175"/>
      <c r="M175"/>
      <c r="N175"/>
      <c r="O175"/>
      <c r="P175"/>
    </row>
    <row r="176" spans="9:16">
      <c r="I176"/>
      <c r="J176"/>
      <c r="K176"/>
      <c r="L176"/>
      <c r="M176"/>
      <c r="N176"/>
      <c r="O176"/>
      <c r="P176"/>
    </row>
    <row r="177" spans="9:16">
      <c r="I177"/>
      <c r="J177"/>
      <c r="K177"/>
      <c r="L177"/>
      <c r="M177"/>
      <c r="N177"/>
      <c r="O177"/>
      <c r="P177"/>
    </row>
    <row r="178" spans="9:16">
      <c r="I178"/>
      <c r="J178"/>
      <c r="K178"/>
      <c r="L178"/>
      <c r="M178"/>
      <c r="N178"/>
      <c r="O178"/>
      <c r="P178"/>
    </row>
    <row r="179" spans="9:16">
      <c r="I179"/>
      <c r="J179"/>
      <c r="K179"/>
      <c r="L179"/>
      <c r="M179"/>
      <c r="N179"/>
      <c r="O179"/>
      <c r="P179"/>
    </row>
    <row r="180" spans="9:16">
      <c r="I180"/>
      <c r="J180"/>
      <c r="K180"/>
      <c r="L180"/>
      <c r="M180"/>
      <c r="N180"/>
      <c r="O180"/>
      <c r="P180"/>
    </row>
    <row r="181" spans="9:16">
      <c r="I181"/>
      <c r="J181"/>
      <c r="K181"/>
      <c r="L181"/>
      <c r="M181"/>
      <c r="N181"/>
      <c r="O181"/>
      <c r="P181"/>
    </row>
    <row r="182" spans="9:16">
      <c r="I182"/>
      <c r="J182"/>
      <c r="K182"/>
      <c r="L182"/>
      <c r="M182"/>
      <c r="N182"/>
      <c r="O182"/>
      <c r="P182"/>
    </row>
    <row r="183" spans="9:16">
      <c r="I183"/>
      <c r="J183"/>
      <c r="K183"/>
      <c r="L183"/>
      <c r="M183"/>
      <c r="N183"/>
      <c r="O183"/>
      <c r="P183"/>
    </row>
    <row r="184" spans="9:16">
      <c r="I184"/>
      <c r="J184"/>
      <c r="K184"/>
      <c r="L184"/>
      <c r="M184"/>
      <c r="N184"/>
      <c r="O184"/>
      <c r="P184"/>
    </row>
    <row r="185" spans="9:16">
      <c r="I185"/>
      <c r="J185"/>
      <c r="K185"/>
      <c r="L185"/>
      <c r="M185"/>
      <c r="N185"/>
      <c r="O185"/>
      <c r="P185"/>
    </row>
    <row r="186" spans="9:16">
      <c r="I186"/>
      <c r="J186"/>
      <c r="K186"/>
      <c r="L186"/>
      <c r="M186"/>
      <c r="N186"/>
      <c r="O186"/>
      <c r="P186"/>
    </row>
  </sheetData>
  <mergeCells count="88">
    <mergeCell ref="Q28:AC28"/>
    <mergeCell ref="I28:J28"/>
    <mergeCell ref="I29:J29"/>
    <mergeCell ref="I30:J30"/>
    <mergeCell ref="K28:L28"/>
    <mergeCell ref="K29:L29"/>
    <mergeCell ref="K30:L30"/>
    <mergeCell ref="B1:D1"/>
    <mergeCell ref="B33:H33"/>
    <mergeCell ref="I33:J33"/>
    <mergeCell ref="K33:L33"/>
    <mergeCell ref="Q33:AC33"/>
    <mergeCell ref="B31:H31"/>
    <mergeCell ref="I31:J31"/>
    <mergeCell ref="K31:L31"/>
    <mergeCell ref="Q31:AC31"/>
    <mergeCell ref="B32:H32"/>
    <mergeCell ref="I32:J32"/>
    <mergeCell ref="K32:L32"/>
    <mergeCell ref="Q32:AC32"/>
    <mergeCell ref="Q29:AC29"/>
    <mergeCell ref="Q30:AC30"/>
    <mergeCell ref="B27:H27"/>
    <mergeCell ref="I27:J27"/>
    <mergeCell ref="K27:L27"/>
    <mergeCell ref="Q27:AC27"/>
    <mergeCell ref="B25:H25"/>
    <mergeCell ref="I25:J25"/>
    <mergeCell ref="K25:L25"/>
    <mergeCell ref="Q25:AC25"/>
    <mergeCell ref="B26:H26"/>
    <mergeCell ref="I26:J26"/>
    <mergeCell ref="K26:L26"/>
    <mergeCell ref="Q26:AC26"/>
    <mergeCell ref="B23:H23"/>
    <mergeCell ref="I23:J23"/>
    <mergeCell ref="K23:L23"/>
    <mergeCell ref="Q23:AC23"/>
    <mergeCell ref="B24:H24"/>
    <mergeCell ref="I24:J24"/>
    <mergeCell ref="K24:L24"/>
    <mergeCell ref="Q24:AC24"/>
    <mergeCell ref="B21:H21"/>
    <mergeCell ref="I21:J21"/>
    <mergeCell ref="K21:L21"/>
    <mergeCell ref="Q21:AC21"/>
    <mergeCell ref="B22:H22"/>
    <mergeCell ref="I22:J22"/>
    <mergeCell ref="K22:L22"/>
    <mergeCell ref="Q22:AC22"/>
    <mergeCell ref="I19:J19"/>
    <mergeCell ref="K19:L19"/>
    <mergeCell ref="Q19:AC19"/>
    <mergeCell ref="B20:H20"/>
    <mergeCell ref="I20:J20"/>
    <mergeCell ref="K20:L20"/>
    <mergeCell ref="Q20:AC20"/>
    <mergeCell ref="Q16:AC16"/>
    <mergeCell ref="Q17:AC17"/>
    <mergeCell ref="I18:J18"/>
    <mergeCell ref="K18:L18"/>
    <mergeCell ref="Q18:AC18"/>
    <mergeCell ref="I17:J17"/>
    <mergeCell ref="I16:J16"/>
    <mergeCell ref="K16:L16"/>
    <mergeCell ref="K17:L17"/>
    <mergeCell ref="B2:H2"/>
    <mergeCell ref="Q14:AC15"/>
    <mergeCell ref="I14:J15"/>
    <mergeCell ref="K14:L15"/>
    <mergeCell ref="M14:M15"/>
    <mergeCell ref="N14:N15"/>
    <mergeCell ref="O14:O15"/>
    <mergeCell ref="P14:P15"/>
    <mergeCell ref="B14:H15"/>
    <mergeCell ref="G7:G10"/>
    <mergeCell ref="H7:H10"/>
    <mergeCell ref="B13:C13"/>
    <mergeCell ref="D13:E13"/>
    <mergeCell ref="F13:G13"/>
    <mergeCell ref="H13:I13"/>
    <mergeCell ref="B11:G11"/>
    <mergeCell ref="T13:U13"/>
    <mergeCell ref="J13:K13"/>
    <mergeCell ref="L13:M13"/>
    <mergeCell ref="N13:O13"/>
    <mergeCell ref="P13:Q13"/>
    <mergeCell ref="R13:S13"/>
  </mergeCells>
  <dataValidations count="1">
    <dataValidation type="list" allowBlank="1" showInputMessage="1" showErrorMessage="1" sqref="M16:P33" xr:uid="{00000000-0002-0000-0B00-000000000000}">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3"/>
  <sheetViews>
    <sheetView workbookViewId="0">
      <selection activeCell="C10" sqref="C10"/>
    </sheetView>
  </sheetViews>
  <sheetFormatPr defaultRowHeight="15"/>
  <cols>
    <col min="2" max="2" width="9.140625" customWidth="1"/>
    <col min="3" max="3" width="29.7109375" customWidth="1"/>
  </cols>
  <sheetData>
    <row r="2" spans="1:3" ht="15.75" thickBot="1"/>
    <row r="3" spans="1:3">
      <c r="A3" s="124" t="s">
        <v>80</v>
      </c>
      <c r="B3" s="124"/>
      <c r="C3" s="42" t="s">
        <v>98</v>
      </c>
    </row>
    <row r="4" spans="1:3">
      <c r="A4" s="125" t="s">
        <v>81</v>
      </c>
      <c r="B4" s="125"/>
      <c r="C4" s="61">
        <v>44470</v>
      </c>
    </row>
    <row r="5" spans="1:3">
      <c r="A5" s="124" t="s">
        <v>82</v>
      </c>
      <c r="B5" s="124"/>
      <c r="C5" s="43" t="s">
        <v>99</v>
      </c>
    </row>
    <row r="6" spans="1:3">
      <c r="A6" s="124" t="s">
        <v>83</v>
      </c>
      <c r="B6" s="124"/>
      <c r="C6" s="43" t="s">
        <v>100</v>
      </c>
    </row>
    <row r="7" spans="1:3">
      <c r="A7" s="124" t="s">
        <v>84</v>
      </c>
      <c r="B7" s="124"/>
      <c r="C7" s="43" t="s">
        <v>101</v>
      </c>
    </row>
    <row r="8" spans="1:3">
      <c r="A8" s="123" t="s">
        <v>85</v>
      </c>
      <c r="B8" s="123"/>
      <c r="C8" s="121" t="s">
        <v>102</v>
      </c>
    </row>
    <row r="9" spans="1:3">
      <c r="A9" s="123"/>
      <c r="B9" s="123"/>
      <c r="C9" s="122"/>
    </row>
    <row r="10" spans="1:3" ht="15.75" thickBot="1">
      <c r="A10" s="36"/>
      <c r="B10" s="37" t="s">
        <v>86</v>
      </c>
      <c r="C10" s="44" t="s">
        <v>130</v>
      </c>
    </row>
    <row r="13" spans="1:3">
      <c r="B13" s="29" t="s">
        <v>64</v>
      </c>
    </row>
  </sheetData>
  <mergeCells count="7">
    <mergeCell ref="C8:C9"/>
    <mergeCell ref="A8:B9"/>
    <mergeCell ref="A3:B3"/>
    <mergeCell ref="A4:B4"/>
    <mergeCell ref="A5:B5"/>
    <mergeCell ref="A6:B6"/>
    <mergeCell ref="A7:B7"/>
  </mergeCells>
  <dataValidations count="1">
    <dataValidation type="list" allowBlank="1" showInputMessage="1" showErrorMessage="1" sqref="C10" xr:uid="{00000000-0002-0000-0100-000000000000}">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opLeftCell="A41" workbookViewId="0">
      <selection activeCell="O41" sqref="O41"/>
    </sheetView>
  </sheetViews>
  <sheetFormatPr defaultRowHeight="15"/>
  <cols>
    <col min="1" max="1" width="9" style="96" customWidth="1"/>
    <col min="2" max="2" width="18" style="96" customWidth="1"/>
    <col min="3" max="3" width="10.85546875" bestFit="1" customWidth="1"/>
    <col min="4" max="4" width="11.85546875" customWidth="1"/>
    <col min="7" max="7" width="13.5703125" customWidth="1"/>
  </cols>
  <sheetData>
    <row r="1" spans="1:12">
      <c r="A1" s="149" t="str">
        <f>UtilityName</f>
        <v>Avista Utilities</v>
      </c>
      <c r="B1" s="149"/>
      <c r="C1" s="149"/>
      <c r="D1" s="149"/>
    </row>
    <row r="2" spans="1:12" ht="39" customHeight="1">
      <c r="A2" s="131" t="s">
        <v>90</v>
      </c>
      <c r="B2" s="131"/>
      <c r="C2" s="131"/>
      <c r="D2" s="131"/>
      <c r="E2" s="131"/>
      <c r="F2" s="131"/>
      <c r="G2" s="131"/>
      <c r="H2" s="131"/>
      <c r="I2" s="131"/>
      <c r="J2" s="23"/>
    </row>
    <row r="3" spans="1:12">
      <c r="A3" s="137" t="s">
        <v>28</v>
      </c>
      <c r="B3" s="138"/>
      <c r="C3" s="48">
        <v>2022</v>
      </c>
      <c r="D3" s="48">
        <v>2023</v>
      </c>
      <c r="E3" s="48">
        <v>2024</v>
      </c>
      <c r="F3" s="48">
        <v>2025</v>
      </c>
      <c r="G3" s="48" t="s">
        <v>56</v>
      </c>
      <c r="H3" s="23"/>
      <c r="I3" s="23"/>
      <c r="J3" s="23"/>
    </row>
    <row r="4" spans="1:12">
      <c r="A4" s="132" t="s">
        <v>27</v>
      </c>
      <c r="B4" s="133"/>
      <c r="C4" s="46">
        <v>0.4</v>
      </c>
      <c r="D4" s="46">
        <v>0.4</v>
      </c>
      <c r="E4" s="46">
        <v>0.45</v>
      </c>
      <c r="F4" s="46">
        <v>0.45</v>
      </c>
      <c r="G4" s="47">
        <f>AVERAGE(C4:F4)</f>
        <v>0.42499999999999999</v>
      </c>
      <c r="H4" s="23"/>
      <c r="I4" s="23"/>
    </row>
    <row r="5" spans="1:12">
      <c r="A5" s="132" t="s">
        <v>54</v>
      </c>
      <c r="B5" s="133"/>
      <c r="C5" s="46">
        <v>0</v>
      </c>
      <c r="D5" s="46">
        <v>0</v>
      </c>
      <c r="E5" s="46">
        <v>0</v>
      </c>
      <c r="F5" s="46">
        <v>0</v>
      </c>
      <c r="G5" s="47">
        <v>0</v>
      </c>
      <c r="H5" s="23"/>
      <c r="I5" s="23"/>
      <c r="J5" s="23"/>
    </row>
    <row r="6" spans="1:12">
      <c r="A6" s="132" t="s">
        <v>55</v>
      </c>
      <c r="B6" s="133"/>
      <c r="C6" s="45">
        <f>C4+C5</f>
        <v>0.4</v>
      </c>
      <c r="D6" s="45">
        <f>D4+D5</f>
        <v>0.4</v>
      </c>
      <c r="E6" s="45">
        <f>E4+E5</f>
        <v>0.45</v>
      </c>
      <c r="F6" s="45">
        <f>F4+F5</f>
        <v>0.45</v>
      </c>
      <c r="G6" s="45">
        <f>G4+G5</f>
        <v>0.42499999999999999</v>
      </c>
      <c r="H6" s="23"/>
      <c r="I6" s="23"/>
      <c r="J6" s="23"/>
    </row>
    <row r="7" spans="1:12">
      <c r="C7" s="23"/>
      <c r="D7" s="23"/>
      <c r="E7" s="23"/>
      <c r="F7" s="23"/>
      <c r="G7" s="23"/>
      <c r="H7" s="23"/>
      <c r="I7" s="23"/>
      <c r="J7" s="23"/>
    </row>
    <row r="8" spans="1:12" ht="13.5" customHeight="1">
      <c r="A8" s="99" t="s">
        <v>63</v>
      </c>
      <c r="C8" s="23"/>
      <c r="D8" s="23"/>
      <c r="E8" s="23"/>
      <c r="F8" s="23"/>
      <c r="G8" s="23"/>
      <c r="H8" s="23"/>
      <c r="I8" s="23"/>
      <c r="J8" s="23"/>
    </row>
    <row r="9" spans="1:12">
      <c r="C9" s="23"/>
      <c r="D9" s="23"/>
      <c r="E9" s="23"/>
      <c r="F9" s="23"/>
      <c r="G9" s="23"/>
      <c r="H9" s="23"/>
      <c r="I9" s="23"/>
      <c r="J9" s="23"/>
      <c r="K9" s="13"/>
      <c r="L9" s="13"/>
    </row>
    <row r="10" spans="1:12" s="10" customFormat="1" ht="49.15" customHeight="1">
      <c r="A10" s="153" t="s">
        <v>69</v>
      </c>
      <c r="B10" s="153"/>
      <c r="C10" s="153"/>
      <c r="D10" s="153"/>
      <c r="E10" s="153"/>
      <c r="F10" s="153"/>
      <c r="G10" s="153"/>
      <c r="H10" s="23"/>
      <c r="I10" s="23"/>
      <c r="J10" s="23"/>
    </row>
    <row r="11" spans="1:12" s="10" customFormat="1" ht="14.1" customHeight="1">
      <c r="A11" s="145" t="s">
        <v>103</v>
      </c>
      <c r="B11" s="146"/>
      <c r="C11" s="146"/>
      <c r="D11" s="146"/>
      <c r="E11" s="146"/>
      <c r="F11" s="146"/>
      <c r="G11" s="146"/>
      <c r="H11" s="23"/>
      <c r="I11" s="23"/>
      <c r="J11" s="23"/>
    </row>
    <row r="12" spans="1:12" s="33" customFormat="1" ht="14.1" customHeight="1">
      <c r="A12" s="146"/>
      <c r="B12" s="146"/>
      <c r="C12" s="146"/>
      <c r="D12" s="146"/>
      <c r="E12" s="146"/>
      <c r="F12" s="146"/>
      <c r="G12" s="146"/>
    </row>
    <row r="13" spans="1:12" s="33" customFormat="1" ht="14.1" customHeight="1">
      <c r="A13" s="146"/>
      <c r="B13" s="146"/>
      <c r="C13" s="146"/>
      <c r="D13" s="146"/>
      <c r="E13" s="146"/>
      <c r="F13" s="146"/>
      <c r="G13" s="146"/>
    </row>
    <row r="14" spans="1:12" s="33" customFormat="1" ht="14.1" customHeight="1">
      <c r="A14" s="146"/>
      <c r="B14" s="146"/>
      <c r="C14" s="146"/>
      <c r="D14" s="146"/>
      <c r="E14" s="146"/>
      <c r="F14" s="146"/>
      <c r="G14" s="146"/>
    </row>
    <row r="15" spans="1:12" s="33" customFormat="1" ht="14.1" customHeight="1">
      <c r="A15" s="146"/>
      <c r="B15" s="146"/>
      <c r="C15" s="146"/>
      <c r="D15" s="146"/>
      <c r="E15" s="146"/>
      <c r="F15" s="146"/>
      <c r="G15" s="146"/>
    </row>
    <row r="16" spans="1:12" s="33" customFormat="1" ht="14.1" customHeight="1">
      <c r="A16" s="146"/>
      <c r="B16" s="146"/>
      <c r="C16" s="146"/>
      <c r="D16" s="146"/>
      <c r="E16" s="146"/>
      <c r="F16" s="146"/>
      <c r="G16" s="146"/>
    </row>
    <row r="17" spans="1:18" s="33" customFormat="1" ht="14.1" customHeight="1">
      <c r="A17" s="146"/>
      <c r="B17" s="146"/>
      <c r="C17" s="146"/>
      <c r="D17" s="146"/>
      <c r="E17" s="146"/>
      <c r="F17" s="146"/>
      <c r="G17" s="146"/>
    </row>
    <row r="18" spans="1:18" s="33" customFormat="1" ht="14.1" customHeight="1">
      <c r="A18" s="146"/>
      <c r="B18" s="146"/>
      <c r="C18" s="146"/>
      <c r="D18" s="146"/>
      <c r="E18" s="146"/>
      <c r="F18" s="146"/>
      <c r="G18" s="146"/>
    </row>
    <row r="19" spans="1:18" s="33" customFormat="1" ht="14.1" customHeight="1">
      <c r="A19" s="146"/>
      <c r="B19" s="146"/>
      <c r="C19" s="146"/>
      <c r="D19" s="146"/>
      <c r="E19" s="146"/>
      <c r="F19" s="146"/>
      <c r="G19" s="146"/>
    </row>
    <row r="20" spans="1:18" s="10" customFormat="1">
      <c r="A20" s="146"/>
      <c r="B20" s="146"/>
      <c r="C20" s="146"/>
      <c r="D20" s="146"/>
      <c r="E20" s="146"/>
      <c r="F20" s="146"/>
      <c r="G20" s="146"/>
      <c r="H20" s="23"/>
      <c r="I20" s="23"/>
      <c r="J20" s="23"/>
    </row>
    <row r="21" spans="1:18" s="33" customFormat="1">
      <c r="A21" s="146"/>
      <c r="B21" s="146"/>
      <c r="C21" s="146"/>
      <c r="D21" s="146"/>
      <c r="E21" s="146"/>
      <c r="F21" s="146"/>
      <c r="G21" s="146"/>
      <c r="M21" s="60"/>
      <c r="N21" s="60"/>
      <c r="O21" s="60"/>
      <c r="P21" s="60"/>
      <c r="Q21" s="60"/>
      <c r="R21" s="60"/>
    </row>
    <row r="22" spans="1:18" s="10" customFormat="1" ht="14.1" customHeight="1">
      <c r="A22" s="146"/>
      <c r="B22" s="146"/>
      <c r="C22" s="146"/>
      <c r="D22" s="146"/>
      <c r="E22" s="146"/>
      <c r="F22" s="146"/>
      <c r="G22" s="146"/>
      <c r="H22" s="23"/>
      <c r="I22" s="23"/>
      <c r="J22" s="23"/>
      <c r="M22" s="60"/>
      <c r="N22" s="60"/>
      <c r="O22" s="60"/>
      <c r="P22" s="60"/>
      <c r="Q22" s="60"/>
      <c r="R22" s="60"/>
    </row>
    <row r="23" spans="1:18" s="10" customFormat="1" ht="17.100000000000001" customHeight="1">
      <c r="A23" s="146"/>
      <c r="B23" s="146"/>
      <c r="C23" s="146"/>
      <c r="D23" s="146"/>
      <c r="E23" s="146"/>
      <c r="F23" s="146"/>
      <c r="G23" s="146"/>
      <c r="H23" s="23"/>
      <c r="I23" s="23"/>
      <c r="J23" s="23"/>
      <c r="M23" s="60"/>
      <c r="N23" s="60"/>
      <c r="O23" s="60"/>
      <c r="P23" s="60"/>
      <c r="Q23" s="60"/>
      <c r="R23" s="60"/>
    </row>
    <row r="24" spans="1:18" s="10" customFormat="1" ht="12" customHeight="1">
      <c r="A24" s="96"/>
      <c r="B24" s="96"/>
      <c r="C24" s="13"/>
      <c r="D24" s="13"/>
      <c r="E24" s="13"/>
      <c r="F24" s="13"/>
      <c r="G24" s="13"/>
      <c r="H24" s="13"/>
      <c r="I24" s="13"/>
      <c r="M24" s="60"/>
      <c r="N24" s="60"/>
      <c r="O24" s="60"/>
      <c r="P24" s="60"/>
      <c r="Q24" s="60"/>
      <c r="R24" s="60"/>
    </row>
    <row r="25" spans="1:18" ht="19.350000000000001" customHeight="1">
      <c r="A25" s="139" t="s">
        <v>70</v>
      </c>
      <c r="B25" s="139"/>
      <c r="C25" s="139"/>
      <c r="D25" s="139"/>
      <c r="E25" s="139"/>
      <c r="F25" s="23"/>
      <c r="G25" s="23"/>
      <c r="H25" s="23"/>
      <c r="I25" s="23"/>
      <c r="J25" s="23"/>
      <c r="K25" s="23"/>
      <c r="L25" s="23"/>
      <c r="M25" s="60"/>
      <c r="N25" s="60"/>
      <c r="O25" s="60"/>
      <c r="P25" s="60"/>
      <c r="Q25" s="60"/>
      <c r="R25" s="60"/>
    </row>
    <row r="26" spans="1:18" s="13" customFormat="1" ht="37.9" customHeight="1">
      <c r="A26" s="100" t="s">
        <v>28</v>
      </c>
      <c r="B26" s="97"/>
      <c r="C26" s="50" t="s">
        <v>57</v>
      </c>
      <c r="D26" s="31"/>
      <c r="E26" s="23"/>
      <c r="F26" s="23"/>
      <c r="G26" s="23"/>
      <c r="H26" s="23"/>
      <c r="I26" s="23"/>
      <c r="J26" s="23"/>
      <c r="K26" s="23"/>
      <c r="L26" s="23"/>
      <c r="M26" s="60"/>
      <c r="N26" s="60"/>
      <c r="O26" s="60"/>
      <c r="P26" s="60"/>
      <c r="Q26" s="60"/>
      <c r="R26" s="60"/>
    </row>
    <row r="27" spans="1:18" s="13" customFormat="1" ht="34.5" customHeight="1">
      <c r="A27" s="147" t="s">
        <v>158</v>
      </c>
      <c r="B27" s="148"/>
      <c r="C27" s="62">
        <v>53198</v>
      </c>
      <c r="D27" s="31" t="s">
        <v>157</v>
      </c>
      <c r="E27" s="30"/>
      <c r="F27" s="30"/>
      <c r="G27" s="30"/>
      <c r="H27" s="30"/>
      <c r="I27" s="30"/>
      <c r="J27" s="23"/>
      <c r="K27" s="23"/>
      <c r="L27" s="23" t="s">
        <v>156</v>
      </c>
      <c r="M27" s="60"/>
      <c r="N27" s="60"/>
      <c r="O27" s="60"/>
      <c r="P27" s="60"/>
      <c r="Q27" s="60"/>
      <c r="R27" s="60"/>
    </row>
    <row r="28" spans="1:18" s="13" customFormat="1">
      <c r="A28" s="101" t="s">
        <v>30</v>
      </c>
      <c r="B28" s="98"/>
      <c r="C28" s="62">
        <v>9304892</v>
      </c>
      <c r="D28" s="31" t="s">
        <v>87</v>
      </c>
      <c r="E28" s="23"/>
      <c r="F28" s="23"/>
      <c r="G28" s="23"/>
      <c r="H28" s="23"/>
      <c r="I28" s="23"/>
      <c r="J28" s="23"/>
      <c r="K28" s="23"/>
      <c r="L28" s="23" t="s">
        <v>156</v>
      </c>
      <c r="M28" s="60"/>
      <c r="N28" s="60"/>
      <c r="O28" s="60"/>
      <c r="P28" s="60"/>
      <c r="Q28" s="60"/>
      <c r="R28" s="60"/>
    </row>
    <row r="29" spans="1:18" s="13" customFormat="1">
      <c r="A29" s="101" t="s">
        <v>29</v>
      </c>
      <c r="B29" s="98"/>
      <c r="C29" s="51">
        <v>30</v>
      </c>
      <c r="D29" s="23" t="s">
        <v>88</v>
      </c>
      <c r="E29" s="23"/>
      <c r="F29" s="23"/>
      <c r="G29" s="23"/>
      <c r="H29" s="23"/>
      <c r="I29" s="23"/>
      <c r="J29" s="23"/>
      <c r="K29" s="23"/>
      <c r="L29" s="23" t="s">
        <v>156</v>
      </c>
      <c r="M29" s="23"/>
    </row>
    <row r="30" spans="1:18" s="13" customFormat="1">
      <c r="A30" s="96"/>
      <c r="B30" s="96"/>
      <c r="E30" s="23"/>
      <c r="F30" s="23"/>
      <c r="G30" s="23"/>
      <c r="H30" s="23"/>
      <c r="I30" s="23"/>
      <c r="J30" s="23"/>
      <c r="K30" s="23"/>
      <c r="L30" s="23"/>
      <c r="M30" s="23"/>
    </row>
    <row r="31" spans="1:18" s="13" customFormat="1" ht="17.850000000000001" customHeight="1">
      <c r="A31" s="96"/>
      <c r="B31" s="96"/>
      <c r="C31" s="23"/>
      <c r="D31" s="23"/>
      <c r="E31" s="23"/>
      <c r="F31" s="23"/>
      <c r="G31" s="23"/>
      <c r="H31" s="23"/>
      <c r="I31" s="23"/>
      <c r="J31" s="23"/>
      <c r="K31" s="23"/>
      <c r="L31" s="23"/>
      <c r="M31" s="23"/>
    </row>
    <row r="32" spans="1:18" s="10" customFormat="1" ht="30.6" customHeight="1">
      <c r="A32" s="142" t="s">
        <v>93</v>
      </c>
      <c r="B32" s="143"/>
      <c r="C32" s="143"/>
      <c r="D32" s="143"/>
      <c r="E32" s="143"/>
      <c r="F32" s="143"/>
      <c r="G32" s="143"/>
      <c r="H32" s="143"/>
      <c r="I32" s="143"/>
      <c r="J32" s="143"/>
      <c r="K32" s="143"/>
      <c r="L32" s="143"/>
      <c r="M32" s="144"/>
    </row>
    <row r="33" spans="1:13">
      <c r="A33" s="140" t="s">
        <v>32</v>
      </c>
      <c r="B33" s="141"/>
      <c r="C33" s="150" t="s">
        <v>65</v>
      </c>
      <c r="D33" s="151"/>
      <c r="E33" s="151"/>
      <c r="F33" s="151"/>
      <c r="G33" s="151"/>
      <c r="H33" s="151"/>
      <c r="I33" s="151"/>
      <c r="J33" s="151"/>
      <c r="K33" s="151"/>
      <c r="L33" s="151"/>
      <c r="M33" s="152"/>
    </row>
    <row r="34" spans="1:13" ht="32.85" customHeight="1">
      <c r="A34" s="126" t="s">
        <v>159</v>
      </c>
      <c r="B34" s="127"/>
      <c r="C34" s="134" t="s">
        <v>179</v>
      </c>
      <c r="D34" s="135"/>
      <c r="E34" s="135"/>
      <c r="F34" s="135"/>
      <c r="G34" s="135"/>
      <c r="H34" s="135"/>
      <c r="I34" s="135"/>
      <c r="J34" s="135"/>
      <c r="K34" s="135"/>
      <c r="L34" s="135"/>
      <c r="M34" s="136"/>
    </row>
    <row r="35" spans="1:13" ht="55.9" customHeight="1">
      <c r="A35" s="126" t="s">
        <v>160</v>
      </c>
      <c r="B35" s="127"/>
      <c r="C35" s="128" t="s">
        <v>180</v>
      </c>
      <c r="D35" s="129"/>
      <c r="E35" s="129"/>
      <c r="F35" s="129"/>
      <c r="G35" s="129"/>
      <c r="H35" s="129"/>
      <c r="I35" s="129"/>
      <c r="J35" s="129"/>
      <c r="K35" s="129"/>
      <c r="L35" s="129"/>
      <c r="M35" s="130"/>
    </row>
    <row r="36" spans="1:13" ht="52.9" customHeight="1">
      <c r="A36" s="126" t="s">
        <v>181</v>
      </c>
      <c r="B36" s="127"/>
      <c r="C36" s="128" t="s">
        <v>182</v>
      </c>
      <c r="D36" s="129"/>
      <c r="E36" s="129"/>
      <c r="F36" s="129"/>
      <c r="G36" s="129"/>
      <c r="H36" s="129"/>
      <c r="I36" s="129"/>
      <c r="J36" s="129"/>
      <c r="K36" s="129"/>
      <c r="L36" s="129"/>
      <c r="M36" s="130"/>
    </row>
    <row r="37" spans="1:13" ht="49.15" customHeight="1">
      <c r="A37" s="126" t="s">
        <v>183</v>
      </c>
      <c r="B37" s="127"/>
      <c r="C37" s="128" t="s">
        <v>184</v>
      </c>
      <c r="D37" s="129"/>
      <c r="E37" s="129"/>
      <c r="F37" s="129"/>
      <c r="G37" s="129"/>
      <c r="H37" s="129"/>
      <c r="I37" s="129"/>
      <c r="J37" s="129"/>
      <c r="K37" s="129"/>
      <c r="L37" s="129"/>
      <c r="M37" s="130"/>
    </row>
    <row r="38" spans="1:13" s="10" customFormat="1" ht="45.4" customHeight="1">
      <c r="A38" s="126" t="s">
        <v>161</v>
      </c>
      <c r="B38" s="127"/>
      <c r="C38" s="128" t="s">
        <v>172</v>
      </c>
      <c r="D38" s="129"/>
      <c r="E38" s="129"/>
      <c r="F38" s="129"/>
      <c r="G38" s="129"/>
      <c r="H38" s="129"/>
      <c r="I38" s="129"/>
      <c r="J38" s="129"/>
      <c r="K38" s="129"/>
      <c r="L38" s="129"/>
      <c r="M38" s="130"/>
    </row>
    <row r="39" spans="1:13" s="10" customFormat="1" ht="54.4" customHeight="1">
      <c r="A39" s="126" t="s">
        <v>162</v>
      </c>
      <c r="B39" s="127"/>
      <c r="C39" s="128" t="s">
        <v>185</v>
      </c>
      <c r="D39" s="129"/>
      <c r="E39" s="129"/>
      <c r="F39" s="129"/>
      <c r="G39" s="129"/>
      <c r="H39" s="129"/>
      <c r="I39" s="129"/>
      <c r="J39" s="129"/>
      <c r="K39" s="129"/>
      <c r="L39" s="129"/>
      <c r="M39" s="130"/>
    </row>
    <row r="40" spans="1:13" s="64" customFormat="1" ht="68.25" customHeight="1">
      <c r="A40" s="126" t="s">
        <v>163</v>
      </c>
      <c r="B40" s="127"/>
      <c r="C40" s="128" t="s">
        <v>186</v>
      </c>
      <c r="D40" s="129"/>
      <c r="E40" s="129"/>
      <c r="F40" s="129"/>
      <c r="G40" s="129"/>
      <c r="H40" s="129"/>
      <c r="I40" s="129"/>
      <c r="J40" s="129"/>
      <c r="K40" s="129"/>
      <c r="L40" s="129"/>
      <c r="M40" s="130"/>
    </row>
    <row r="41" spans="1:13" s="72" customFormat="1" ht="59.65" customHeight="1">
      <c r="A41" s="126" t="s">
        <v>188</v>
      </c>
      <c r="B41" s="127"/>
      <c r="C41" s="128" t="s">
        <v>187</v>
      </c>
      <c r="D41" s="129"/>
      <c r="E41" s="129"/>
      <c r="F41" s="129"/>
      <c r="G41" s="129"/>
      <c r="H41" s="129"/>
      <c r="I41" s="129"/>
      <c r="J41" s="129"/>
      <c r="K41" s="129"/>
      <c r="L41" s="129"/>
      <c r="M41" s="130"/>
    </row>
    <row r="42" spans="1:13" ht="93.75" customHeight="1">
      <c r="A42" s="126" t="s">
        <v>164</v>
      </c>
      <c r="B42" s="127"/>
      <c r="C42" s="128" t="s">
        <v>189</v>
      </c>
      <c r="D42" s="129"/>
      <c r="E42" s="129"/>
      <c r="F42" s="129"/>
      <c r="G42" s="129"/>
      <c r="H42" s="129"/>
      <c r="I42" s="129"/>
      <c r="J42" s="129"/>
      <c r="K42" s="129"/>
      <c r="L42" s="129"/>
      <c r="M42" s="130"/>
    </row>
    <row r="43" spans="1:13" s="108" customFormat="1" ht="93.75" customHeight="1">
      <c r="A43" s="126" t="s">
        <v>190</v>
      </c>
      <c r="B43" s="127"/>
      <c r="C43" s="128" t="s">
        <v>191</v>
      </c>
      <c r="D43" s="129"/>
      <c r="E43" s="129"/>
      <c r="F43" s="129"/>
      <c r="G43" s="129"/>
      <c r="H43" s="129"/>
      <c r="I43" s="129"/>
      <c r="J43" s="129"/>
      <c r="K43" s="129"/>
      <c r="L43" s="129"/>
      <c r="M43" s="130"/>
    </row>
    <row r="44" spans="1:13" s="108" customFormat="1" ht="70.5" customHeight="1">
      <c r="A44" s="126" t="s">
        <v>192</v>
      </c>
      <c r="B44" s="127"/>
      <c r="C44" s="128" t="s">
        <v>193</v>
      </c>
      <c r="D44" s="129"/>
      <c r="E44" s="129"/>
      <c r="F44" s="129"/>
      <c r="G44" s="129"/>
      <c r="H44" s="129"/>
      <c r="I44" s="129"/>
      <c r="J44" s="129"/>
      <c r="K44" s="129"/>
      <c r="L44" s="129"/>
      <c r="M44" s="130"/>
    </row>
    <row r="45" spans="1:13" s="108" customFormat="1" ht="70.5" customHeight="1">
      <c r="A45" s="126" t="s">
        <v>146</v>
      </c>
      <c r="B45" s="127"/>
      <c r="C45" s="128" t="s">
        <v>194</v>
      </c>
      <c r="D45" s="129"/>
      <c r="E45" s="129"/>
      <c r="F45" s="129"/>
      <c r="G45" s="129"/>
      <c r="H45" s="129"/>
      <c r="I45" s="129"/>
      <c r="J45" s="129"/>
      <c r="K45" s="129"/>
      <c r="L45" s="129"/>
      <c r="M45" s="130"/>
    </row>
    <row r="46" spans="1:13" ht="14.65" customHeight="1"/>
    <row r="49" spans="6:9">
      <c r="F49" s="23"/>
      <c r="G49" s="23"/>
      <c r="H49" s="23"/>
      <c r="I49" s="23"/>
    </row>
  </sheetData>
  <mergeCells count="37">
    <mergeCell ref="A43:B43"/>
    <mergeCell ref="C43:M43"/>
    <mergeCell ref="A44:B44"/>
    <mergeCell ref="C44:M44"/>
    <mergeCell ref="A45:B45"/>
    <mergeCell ref="C45:M45"/>
    <mergeCell ref="C40:M40"/>
    <mergeCell ref="A1:D1"/>
    <mergeCell ref="A39:B39"/>
    <mergeCell ref="A34:B34"/>
    <mergeCell ref="A35:B35"/>
    <mergeCell ref="A36:B36"/>
    <mergeCell ref="A37:B37"/>
    <mergeCell ref="A38:B38"/>
    <mergeCell ref="C36:M36"/>
    <mergeCell ref="C37:M37"/>
    <mergeCell ref="C38:M38"/>
    <mergeCell ref="C39:M39"/>
    <mergeCell ref="C33:M33"/>
    <mergeCell ref="C35:M35"/>
    <mergeCell ref="A10:G10"/>
    <mergeCell ref="A41:B41"/>
    <mergeCell ref="C41:M41"/>
    <mergeCell ref="A42:B42"/>
    <mergeCell ref="C42:M42"/>
    <mergeCell ref="A2:I2"/>
    <mergeCell ref="A4:B4"/>
    <mergeCell ref="C34:M34"/>
    <mergeCell ref="A3:B3"/>
    <mergeCell ref="A5:B5"/>
    <mergeCell ref="A6:B6"/>
    <mergeCell ref="A25:E25"/>
    <mergeCell ref="A33:B33"/>
    <mergeCell ref="A32:M32"/>
    <mergeCell ref="A11:G23"/>
    <mergeCell ref="A27:B27"/>
    <mergeCell ref="A40:B4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1"/>
  <sheetViews>
    <sheetView workbookViewId="0">
      <selection activeCell="D17" sqref="D17"/>
    </sheetView>
  </sheetViews>
  <sheetFormatPr defaultRowHeight="15"/>
  <cols>
    <col min="1" max="1" width="34.140625" customWidth="1"/>
    <col min="2" max="2" width="17.28515625" customWidth="1"/>
    <col min="3" max="3" width="20.140625" customWidth="1"/>
    <col min="4" max="4" width="24.5703125" customWidth="1"/>
    <col min="5" max="5" width="22.85546875" customWidth="1"/>
  </cols>
  <sheetData>
    <row r="1" spans="1:9">
      <c r="A1" s="149" t="str">
        <f>UtilityName</f>
        <v>Avista Utilities</v>
      </c>
      <c r="B1" s="149"/>
    </row>
    <row r="2" spans="1:9" ht="18.75" thickBot="1">
      <c r="A2" s="154" t="s">
        <v>71</v>
      </c>
      <c r="B2" s="154"/>
      <c r="C2" s="154"/>
      <c r="D2" s="154"/>
    </row>
    <row r="3" spans="1:9" ht="14.45" customHeight="1">
      <c r="A3" s="155" t="s">
        <v>20</v>
      </c>
      <c r="B3" s="156"/>
      <c r="C3" s="156"/>
      <c r="D3" s="156"/>
      <c r="E3" s="157"/>
      <c r="F3" s="4"/>
      <c r="G3" s="4"/>
      <c r="H3" s="4"/>
      <c r="I3" s="4"/>
    </row>
    <row r="4" spans="1:9">
      <c r="A4" s="158"/>
      <c r="B4" s="159"/>
      <c r="C4" s="159"/>
      <c r="D4" s="159"/>
      <c r="E4" s="160"/>
      <c r="F4" s="4"/>
      <c r="G4" s="4"/>
      <c r="H4" s="4"/>
      <c r="I4" s="4"/>
    </row>
    <row r="5" spans="1:9">
      <c r="A5" s="158"/>
      <c r="B5" s="159"/>
      <c r="C5" s="159"/>
      <c r="D5" s="159"/>
      <c r="E5" s="160"/>
      <c r="F5" s="4"/>
      <c r="G5" s="4"/>
      <c r="H5" s="4"/>
      <c r="I5" s="4"/>
    </row>
    <row r="6" spans="1:9">
      <c r="A6" s="158"/>
      <c r="B6" s="159"/>
      <c r="C6" s="159"/>
      <c r="D6" s="159"/>
      <c r="E6" s="160"/>
      <c r="F6" s="4"/>
      <c r="G6" s="4"/>
      <c r="H6" s="4"/>
      <c r="I6" s="4"/>
    </row>
    <row r="7" spans="1:9">
      <c r="A7" s="158"/>
      <c r="B7" s="159"/>
      <c r="C7" s="159"/>
      <c r="D7" s="159"/>
      <c r="E7" s="160"/>
      <c r="F7" s="4"/>
      <c r="G7" s="4"/>
      <c r="H7" s="4"/>
      <c r="I7" s="4"/>
    </row>
    <row r="8" spans="1:9">
      <c r="A8" s="158"/>
      <c r="B8" s="159"/>
      <c r="C8" s="159"/>
      <c r="D8" s="159"/>
      <c r="E8" s="160"/>
      <c r="F8" s="4"/>
      <c r="G8" s="4"/>
      <c r="H8" s="4"/>
      <c r="I8" s="4"/>
    </row>
    <row r="9" spans="1:9">
      <c r="A9" s="158"/>
      <c r="B9" s="159"/>
      <c r="C9" s="159"/>
      <c r="D9" s="159"/>
      <c r="E9" s="160"/>
      <c r="F9" s="4"/>
      <c r="G9" s="4"/>
      <c r="H9" s="4"/>
      <c r="I9" s="4"/>
    </row>
    <row r="10" spans="1:9">
      <c r="A10" s="158"/>
      <c r="B10" s="159"/>
      <c r="C10" s="159"/>
      <c r="D10" s="159"/>
      <c r="E10" s="160"/>
      <c r="F10" s="4"/>
      <c r="G10" s="4"/>
      <c r="H10" s="4"/>
      <c r="I10" s="4"/>
    </row>
    <row r="11" spans="1:9">
      <c r="A11" s="158"/>
      <c r="B11" s="159"/>
      <c r="C11" s="159"/>
      <c r="D11" s="159"/>
      <c r="E11" s="160"/>
      <c r="F11" s="4"/>
      <c r="G11" s="4"/>
      <c r="H11" s="4"/>
      <c r="I11" s="4"/>
    </row>
    <row r="12" spans="1:9">
      <c r="A12" s="158"/>
      <c r="B12" s="159"/>
      <c r="C12" s="159"/>
      <c r="D12" s="159"/>
      <c r="E12" s="160"/>
      <c r="F12" s="4"/>
      <c r="G12" s="4"/>
      <c r="H12" s="4"/>
      <c r="I12" s="4"/>
    </row>
    <row r="13" spans="1:9">
      <c r="A13" s="161"/>
      <c r="B13" s="162"/>
      <c r="C13" s="162"/>
      <c r="D13" s="162"/>
      <c r="E13" s="163"/>
      <c r="F13" s="4"/>
      <c r="G13" s="4"/>
      <c r="H13" s="4"/>
      <c r="I13" s="4"/>
    </row>
    <row r="14" spans="1:9">
      <c r="A14" s="5"/>
      <c r="B14" s="5"/>
      <c r="C14" s="5"/>
      <c r="D14" s="5"/>
      <c r="E14" s="9"/>
      <c r="F14" s="4"/>
      <c r="G14" s="4"/>
      <c r="H14" s="4"/>
      <c r="I14" s="4"/>
    </row>
    <row r="15" spans="1:9" ht="30">
      <c r="A15" s="104" t="s">
        <v>11</v>
      </c>
      <c r="B15" s="104" t="s">
        <v>4</v>
      </c>
      <c r="C15" s="104" t="s">
        <v>5</v>
      </c>
      <c r="D15" s="105" t="s">
        <v>6</v>
      </c>
    </row>
    <row r="16" spans="1:9">
      <c r="A16" s="106">
        <v>53019940000</v>
      </c>
      <c r="B16" s="106" t="s">
        <v>106</v>
      </c>
      <c r="C16" s="107" t="s">
        <v>128</v>
      </c>
      <c r="D16" s="106">
        <v>5</v>
      </c>
    </row>
    <row r="17" spans="1:12">
      <c r="A17" s="106">
        <v>53019970100</v>
      </c>
      <c r="B17" s="106" t="s">
        <v>106</v>
      </c>
      <c r="C17" s="107" t="s">
        <v>128</v>
      </c>
      <c r="D17" s="106">
        <v>5</v>
      </c>
      <c r="K17" s="1" t="s">
        <v>0</v>
      </c>
    </row>
    <row r="18" spans="1:12">
      <c r="A18" s="106">
        <v>53063000200</v>
      </c>
      <c r="B18" s="106" t="s">
        <v>105</v>
      </c>
      <c r="C18" s="107"/>
      <c r="D18" s="106">
        <v>10</v>
      </c>
      <c r="K18" s="2" t="s">
        <v>1</v>
      </c>
    </row>
    <row r="19" spans="1:12">
      <c r="A19" s="106">
        <v>53063000300</v>
      </c>
      <c r="B19" s="106" t="s">
        <v>105</v>
      </c>
      <c r="C19" s="107"/>
      <c r="D19" s="106">
        <v>10</v>
      </c>
      <c r="K19" s="3" t="s">
        <v>2</v>
      </c>
    </row>
    <row r="20" spans="1:12">
      <c r="A20" s="106">
        <v>53063000400</v>
      </c>
      <c r="B20" s="106" t="s">
        <v>105</v>
      </c>
      <c r="C20" s="107"/>
      <c r="D20" s="106">
        <v>10</v>
      </c>
      <c r="K20" s="2"/>
    </row>
    <row r="21" spans="1:12">
      <c r="A21" s="106">
        <v>53063000500</v>
      </c>
      <c r="B21" s="106" t="s">
        <v>105</v>
      </c>
      <c r="C21" s="107"/>
      <c r="D21" s="106">
        <v>9</v>
      </c>
      <c r="L21" s="3" t="s">
        <v>3</v>
      </c>
    </row>
    <row r="22" spans="1:12">
      <c r="A22" s="106">
        <v>53063001300</v>
      </c>
      <c r="B22" s="106" t="s">
        <v>105</v>
      </c>
      <c r="C22" s="107"/>
      <c r="D22" s="106">
        <v>10</v>
      </c>
    </row>
    <row r="23" spans="1:12">
      <c r="A23" s="106">
        <v>53063001400</v>
      </c>
      <c r="B23" s="106" t="s">
        <v>105</v>
      </c>
      <c r="C23" s="107"/>
      <c r="D23" s="106">
        <v>10</v>
      </c>
    </row>
    <row r="24" spans="1:12">
      <c r="A24" s="106">
        <v>53063001500</v>
      </c>
      <c r="B24" s="106" t="s">
        <v>105</v>
      </c>
      <c r="C24" s="107"/>
      <c r="D24" s="106">
        <v>9</v>
      </c>
    </row>
    <row r="25" spans="1:12">
      <c r="A25" s="106">
        <v>53063001600</v>
      </c>
      <c r="B25" s="106" t="s">
        <v>105</v>
      </c>
      <c r="C25" s="107"/>
      <c r="D25" s="106">
        <v>9</v>
      </c>
    </row>
    <row r="26" spans="1:12">
      <c r="A26" s="106">
        <v>53063001800</v>
      </c>
      <c r="B26" s="106" t="s">
        <v>105</v>
      </c>
      <c r="C26" s="107"/>
      <c r="D26" s="106">
        <v>9</v>
      </c>
    </row>
    <row r="27" spans="1:12">
      <c r="A27" s="106">
        <v>53063001900</v>
      </c>
      <c r="B27" s="106" t="s">
        <v>105</v>
      </c>
      <c r="C27" s="107"/>
      <c r="D27" s="106">
        <v>9</v>
      </c>
    </row>
    <row r="28" spans="1:12">
      <c r="A28" s="106">
        <v>53063002000</v>
      </c>
      <c r="B28" s="106" t="s">
        <v>105</v>
      </c>
      <c r="C28" s="107"/>
      <c r="D28" s="106">
        <v>9</v>
      </c>
    </row>
    <row r="29" spans="1:12">
      <c r="A29" s="106">
        <v>53063002300</v>
      </c>
      <c r="B29" s="106" t="s">
        <v>105</v>
      </c>
      <c r="C29" s="107"/>
      <c r="D29" s="106">
        <v>9</v>
      </c>
    </row>
    <row r="30" spans="1:12">
      <c r="A30" s="106">
        <v>53063002400</v>
      </c>
      <c r="B30" s="106" t="s">
        <v>105</v>
      </c>
      <c r="C30" s="107"/>
      <c r="D30" s="106">
        <v>9</v>
      </c>
    </row>
    <row r="31" spans="1:12">
      <c r="A31" s="106">
        <v>53063002500</v>
      </c>
      <c r="B31" s="106" t="s">
        <v>105</v>
      </c>
      <c r="C31" s="107"/>
      <c r="D31" s="106">
        <v>10</v>
      </c>
    </row>
    <row r="32" spans="1:12">
      <c r="A32" s="106">
        <v>53063002600</v>
      </c>
      <c r="B32" s="106" t="s">
        <v>105</v>
      </c>
      <c r="C32" s="107"/>
      <c r="D32" s="106">
        <v>10</v>
      </c>
    </row>
    <row r="33" spans="1:4">
      <c r="A33" s="106">
        <v>53063002900</v>
      </c>
      <c r="B33" s="106" t="s">
        <v>105</v>
      </c>
      <c r="C33" s="107"/>
      <c r="D33" s="106">
        <v>9</v>
      </c>
    </row>
    <row r="34" spans="1:4">
      <c r="A34" s="106">
        <v>53063003000</v>
      </c>
      <c r="B34" s="106" t="s">
        <v>105</v>
      </c>
      <c r="C34" s="107"/>
      <c r="D34" s="106">
        <v>10</v>
      </c>
    </row>
    <row r="35" spans="1:4">
      <c r="A35" s="106">
        <v>53063003200</v>
      </c>
      <c r="B35" s="106" t="s">
        <v>105</v>
      </c>
      <c r="C35" s="107"/>
      <c r="D35" s="106">
        <v>10</v>
      </c>
    </row>
    <row r="36" spans="1:4">
      <c r="A36" s="106">
        <v>53063003500</v>
      </c>
      <c r="B36" s="106" t="s">
        <v>105</v>
      </c>
      <c r="C36" s="107"/>
      <c r="D36" s="106">
        <v>10</v>
      </c>
    </row>
    <row r="37" spans="1:4">
      <c r="A37" s="106">
        <v>53063010401</v>
      </c>
      <c r="B37" s="106" t="s">
        <v>105</v>
      </c>
      <c r="C37" s="107" t="s">
        <v>128</v>
      </c>
      <c r="D37" s="106">
        <v>8</v>
      </c>
    </row>
    <row r="38" spans="1:4">
      <c r="A38" s="106">
        <v>53063010402</v>
      </c>
      <c r="B38" s="106" t="s">
        <v>105</v>
      </c>
      <c r="C38" s="107" t="s">
        <v>128</v>
      </c>
      <c r="D38" s="106">
        <v>6</v>
      </c>
    </row>
    <row r="39" spans="1:4">
      <c r="A39" s="106">
        <v>53063010800</v>
      </c>
      <c r="B39" s="106" t="s">
        <v>105</v>
      </c>
      <c r="C39" s="107"/>
      <c r="D39" s="106">
        <v>9</v>
      </c>
    </row>
    <row r="40" spans="1:4">
      <c r="A40" s="106">
        <v>53063011101</v>
      </c>
      <c r="B40" s="106" t="s">
        <v>105</v>
      </c>
      <c r="C40" s="107"/>
      <c r="D40" s="106">
        <v>10</v>
      </c>
    </row>
    <row r="41" spans="1:4">
      <c r="A41" s="106">
        <v>53063011102</v>
      </c>
      <c r="B41" s="106" t="s">
        <v>105</v>
      </c>
      <c r="C41" s="107"/>
      <c r="D41" s="106">
        <v>10</v>
      </c>
    </row>
    <row r="42" spans="1:4">
      <c r="A42" s="106">
        <v>53063011201</v>
      </c>
      <c r="B42" s="106" t="s">
        <v>105</v>
      </c>
      <c r="C42" s="107"/>
      <c r="D42" s="106">
        <v>9</v>
      </c>
    </row>
    <row r="43" spans="1:4">
      <c r="A43" s="106">
        <v>53063011701</v>
      </c>
      <c r="B43" s="106" t="s">
        <v>105</v>
      </c>
      <c r="C43" s="107"/>
      <c r="D43" s="106">
        <v>10</v>
      </c>
    </row>
    <row r="44" spans="1:4">
      <c r="A44" s="106">
        <v>53063012000</v>
      </c>
      <c r="B44" s="106" t="s">
        <v>105</v>
      </c>
      <c r="C44" s="107"/>
      <c r="D44" s="106">
        <v>9</v>
      </c>
    </row>
    <row r="45" spans="1:4">
      <c r="A45" s="106">
        <v>53063012200</v>
      </c>
      <c r="B45" s="106" t="s">
        <v>105</v>
      </c>
      <c r="C45" s="107"/>
      <c r="D45" s="106">
        <v>10</v>
      </c>
    </row>
    <row r="46" spans="1:4">
      <c r="A46" s="106">
        <v>53063012901</v>
      </c>
      <c r="B46" s="106" t="s">
        <v>105</v>
      </c>
      <c r="C46" s="107"/>
      <c r="D46" s="106">
        <v>9</v>
      </c>
    </row>
    <row r="47" spans="1:4">
      <c r="A47" s="106">
        <v>53063014400</v>
      </c>
      <c r="B47" s="106" t="s">
        <v>105</v>
      </c>
      <c r="C47" s="107"/>
      <c r="D47" s="106">
        <v>9</v>
      </c>
    </row>
    <row r="48" spans="1:4">
      <c r="A48" s="106">
        <v>53063014500</v>
      </c>
      <c r="B48" s="106" t="s">
        <v>105</v>
      </c>
      <c r="C48" s="107"/>
      <c r="D48" s="106">
        <v>10</v>
      </c>
    </row>
    <row r="49" spans="1:4">
      <c r="A49" s="106">
        <v>53065941000</v>
      </c>
      <c r="B49" s="106" t="s">
        <v>104</v>
      </c>
      <c r="C49" s="107" t="s">
        <v>128</v>
      </c>
      <c r="D49" s="106">
        <v>4</v>
      </c>
    </row>
    <row r="50" spans="1:4">
      <c r="A50" s="106">
        <v>53065950100</v>
      </c>
      <c r="B50" s="106" t="s">
        <v>104</v>
      </c>
      <c r="C50" s="107" t="s">
        <v>128</v>
      </c>
      <c r="D50" s="106">
        <v>3</v>
      </c>
    </row>
    <row r="51" spans="1:4">
      <c r="A51" s="106">
        <v>53065950800</v>
      </c>
      <c r="B51" s="106" t="s">
        <v>104</v>
      </c>
      <c r="C51" s="107" t="s">
        <v>128</v>
      </c>
      <c r="D51" s="106">
        <v>2</v>
      </c>
    </row>
  </sheetData>
  <sortState xmlns:xlrd2="http://schemas.microsoft.com/office/spreadsheetml/2017/richdata2" ref="A16:D51">
    <sortCondition ref="A16"/>
  </sortState>
  <mergeCells count="3">
    <mergeCell ref="A2:D2"/>
    <mergeCell ref="A3:E13"/>
    <mergeCell ref="A1:B1"/>
  </mergeCells>
  <hyperlinks>
    <hyperlink ref="K19" r:id="rId1" xr:uid="{00000000-0004-0000-0300-000000000000}"/>
    <hyperlink ref="L21" r:id="rId2" display="https://fortress.wa.gov/doh/wtn/WTNIBL/" xr:uid="{00000000-0004-0000-0300-000001000000}"/>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4"/>
  <sheetViews>
    <sheetView topLeftCell="A10" workbookViewId="0">
      <selection activeCell="D17" sqref="D17"/>
    </sheetView>
  </sheetViews>
  <sheetFormatPr defaultRowHeight="15"/>
  <cols>
    <col min="1" max="1" width="23.140625" customWidth="1"/>
    <col min="2" max="2" width="17.28515625" customWidth="1"/>
    <col min="3" max="3" width="19" customWidth="1"/>
    <col min="4" max="4" width="26.140625" customWidth="1"/>
    <col min="5" max="5" width="29.5703125" customWidth="1"/>
    <col min="12" max="12" width="11" customWidth="1"/>
  </cols>
  <sheetData>
    <row r="1" spans="1:12">
      <c r="A1" s="149" t="str">
        <f>UtilityName</f>
        <v>Avista Utilities</v>
      </c>
      <c r="B1" s="149"/>
    </row>
    <row r="2" spans="1:12" ht="18">
      <c r="A2" s="164" t="s">
        <v>72</v>
      </c>
      <c r="B2" s="165"/>
      <c r="C2" s="165"/>
    </row>
    <row r="3" spans="1:12" ht="14.45" customHeight="1">
      <c r="A3" s="166" t="s">
        <v>21</v>
      </c>
      <c r="B3" s="167"/>
      <c r="C3" s="167"/>
      <c r="D3" s="168"/>
      <c r="E3" s="7"/>
      <c r="F3" s="7"/>
      <c r="G3" s="7"/>
      <c r="H3" s="7"/>
      <c r="I3" s="7"/>
      <c r="J3" s="7"/>
      <c r="K3" s="7"/>
      <c r="L3" s="7"/>
    </row>
    <row r="4" spans="1:12" ht="14.45" customHeight="1">
      <c r="A4" s="169"/>
      <c r="B4" s="170"/>
      <c r="C4" s="170"/>
      <c r="D4" s="171"/>
      <c r="E4" s="6"/>
      <c r="F4" s="6"/>
      <c r="G4" s="6"/>
      <c r="H4" s="6"/>
      <c r="I4" s="6"/>
      <c r="J4" s="6"/>
      <c r="K4" s="6"/>
      <c r="L4" s="6"/>
    </row>
    <row r="5" spans="1:12" ht="14.45" customHeight="1">
      <c r="A5" s="169"/>
      <c r="B5" s="170"/>
      <c r="C5" s="170"/>
      <c r="D5" s="171"/>
      <c r="E5" s="6"/>
      <c r="F5" s="6"/>
      <c r="G5" s="6"/>
      <c r="H5" s="6"/>
      <c r="I5" s="6"/>
      <c r="J5" s="6"/>
      <c r="K5" s="6"/>
      <c r="L5" s="6"/>
    </row>
    <row r="6" spans="1:12" ht="14.45" customHeight="1">
      <c r="A6" s="169"/>
      <c r="B6" s="170"/>
      <c r="C6" s="170"/>
      <c r="D6" s="171"/>
      <c r="E6" s="6"/>
      <c r="F6" s="6"/>
      <c r="G6" s="6"/>
      <c r="H6" s="6"/>
      <c r="I6" s="6"/>
      <c r="J6" s="6"/>
      <c r="K6" s="6"/>
      <c r="L6" s="6"/>
    </row>
    <row r="7" spans="1:12" ht="14.45" customHeight="1">
      <c r="A7" s="169"/>
      <c r="B7" s="170"/>
      <c r="C7" s="170"/>
      <c r="D7" s="171"/>
      <c r="E7" s="6"/>
      <c r="F7" s="6"/>
      <c r="G7" s="6"/>
      <c r="H7" s="6"/>
      <c r="I7" s="6"/>
      <c r="J7" s="6"/>
      <c r="K7" s="6"/>
      <c r="L7" s="6"/>
    </row>
    <row r="8" spans="1:12" ht="14.45" customHeight="1">
      <c r="A8" s="169"/>
      <c r="B8" s="170"/>
      <c r="C8" s="170"/>
      <c r="D8" s="171"/>
      <c r="E8" s="6"/>
      <c r="F8" s="6"/>
      <c r="G8" s="6"/>
      <c r="H8" s="6"/>
      <c r="I8" s="6"/>
      <c r="J8" s="6"/>
      <c r="K8" s="6"/>
      <c r="L8" s="6"/>
    </row>
    <row r="9" spans="1:12" ht="56.25" customHeight="1">
      <c r="A9" s="172"/>
      <c r="B9" s="173"/>
      <c r="C9" s="173"/>
      <c r="D9" s="174"/>
      <c r="E9" s="6"/>
      <c r="F9" s="6"/>
      <c r="G9" s="6"/>
      <c r="H9" s="6"/>
      <c r="I9" s="6"/>
      <c r="J9" s="6"/>
      <c r="K9" s="6"/>
      <c r="L9" s="6"/>
    </row>
    <row r="10" spans="1:12" ht="14.45" customHeight="1">
      <c r="A10" s="6"/>
      <c r="B10" s="6"/>
      <c r="C10" s="6"/>
      <c r="D10" s="6"/>
      <c r="E10" s="6"/>
      <c r="F10" s="6"/>
      <c r="G10" s="6"/>
      <c r="H10" s="6"/>
      <c r="I10" s="6"/>
      <c r="J10" s="6"/>
      <c r="K10" s="6"/>
      <c r="L10" s="6"/>
    </row>
    <row r="11" spans="1:12" ht="45">
      <c r="A11" s="52" t="s">
        <v>107</v>
      </c>
      <c r="B11" s="49" t="s">
        <v>108</v>
      </c>
      <c r="C11" s="49" t="s">
        <v>109</v>
      </c>
      <c r="D11" s="52" t="s">
        <v>9</v>
      </c>
    </row>
    <row r="12" spans="1:12">
      <c r="A12" s="53">
        <v>53001950200</v>
      </c>
      <c r="B12" s="51">
        <v>9</v>
      </c>
      <c r="C12" s="51">
        <v>6</v>
      </c>
      <c r="D12" s="51">
        <v>505</v>
      </c>
    </row>
    <row r="13" spans="1:12">
      <c r="A13" s="53">
        <v>53065951100</v>
      </c>
      <c r="B13" s="51">
        <v>9</v>
      </c>
      <c r="C13" s="51">
        <v>8</v>
      </c>
      <c r="D13" s="51">
        <v>2088</v>
      </c>
    </row>
    <row r="14" spans="1:12">
      <c r="A14" s="53">
        <v>53075000500</v>
      </c>
      <c r="B14" s="51">
        <v>5</v>
      </c>
      <c r="C14" s="51">
        <v>9</v>
      </c>
      <c r="D14" s="51">
        <v>157</v>
      </c>
    </row>
    <row r="15" spans="1:12">
      <c r="A15" s="53">
        <v>53063010304</v>
      </c>
      <c r="B15" s="51">
        <v>10</v>
      </c>
      <c r="C15" s="51">
        <v>3</v>
      </c>
      <c r="D15" s="51">
        <v>1448</v>
      </c>
    </row>
    <row r="16" spans="1:12" s="60" customFormat="1">
      <c r="A16" s="53">
        <v>53075000600</v>
      </c>
      <c r="B16" s="51">
        <v>3</v>
      </c>
      <c r="C16" s="51">
        <v>10</v>
      </c>
      <c r="D16" s="51">
        <v>1988</v>
      </c>
    </row>
    <row r="17" spans="1:7" s="60" customFormat="1">
      <c r="A17" s="53">
        <v>53063012500</v>
      </c>
      <c r="B17" s="51">
        <v>10</v>
      </c>
      <c r="C17" s="51">
        <v>7</v>
      </c>
      <c r="D17" s="51">
        <v>1505</v>
      </c>
    </row>
    <row r="18" spans="1:7" s="60" customFormat="1">
      <c r="A18" s="53">
        <v>53001950100</v>
      </c>
      <c r="B18" s="51">
        <v>10</v>
      </c>
      <c r="C18" s="51">
        <v>3</v>
      </c>
      <c r="D18" s="51">
        <v>1304</v>
      </c>
    </row>
    <row r="19" spans="1:7" s="60" customFormat="1">
      <c r="A19" s="53">
        <v>53065950300</v>
      </c>
      <c r="B19" s="51">
        <v>9</v>
      </c>
      <c r="C19" s="51">
        <v>6</v>
      </c>
      <c r="D19" s="51">
        <v>1694</v>
      </c>
    </row>
    <row r="20" spans="1:7" s="60" customFormat="1">
      <c r="A20" s="53">
        <v>53001950300</v>
      </c>
      <c r="B20" s="51">
        <v>7</v>
      </c>
      <c r="C20" s="51">
        <v>10</v>
      </c>
      <c r="D20" s="51">
        <v>1313</v>
      </c>
    </row>
    <row r="21" spans="1:7" s="60" customFormat="1">
      <c r="A21" s="53">
        <v>53001950500</v>
      </c>
      <c r="B21" s="51">
        <v>10</v>
      </c>
      <c r="C21" s="51">
        <v>10</v>
      </c>
      <c r="D21" s="51">
        <v>1253</v>
      </c>
    </row>
    <row r="22" spans="1:7" s="60" customFormat="1">
      <c r="A22" s="53">
        <v>53001950400</v>
      </c>
      <c r="B22" s="51">
        <v>9</v>
      </c>
      <c r="C22" s="51">
        <v>10</v>
      </c>
      <c r="D22" s="51">
        <v>698</v>
      </c>
    </row>
    <row r="23" spans="1:7" s="60" customFormat="1">
      <c r="A23" s="53">
        <v>53063002100</v>
      </c>
      <c r="B23" s="51">
        <v>9</v>
      </c>
      <c r="C23" s="51">
        <v>8</v>
      </c>
      <c r="D23" s="51">
        <v>1635</v>
      </c>
    </row>
    <row r="24" spans="1:7" s="60" customFormat="1">
      <c r="A24" s="63"/>
      <c r="B24" s="63"/>
      <c r="C24" s="63"/>
      <c r="D24" s="63"/>
    </row>
    <row r="25" spans="1:7" s="60" customFormat="1"/>
    <row r="26" spans="1:7" s="32" customFormat="1">
      <c r="A26" s="184" t="s">
        <v>7</v>
      </c>
      <c r="B26" s="185"/>
      <c r="C26" s="185"/>
      <c r="D26" s="185"/>
    </row>
    <row r="27" spans="1:7" ht="14.85" customHeight="1">
      <c r="A27" s="175" t="s">
        <v>131</v>
      </c>
      <c r="B27" s="176"/>
      <c r="C27" s="176"/>
      <c r="D27" s="177"/>
      <c r="E27" s="14"/>
      <c r="F27" s="14"/>
      <c r="G27" s="14"/>
    </row>
    <row r="28" spans="1:7">
      <c r="A28" s="178"/>
      <c r="B28" s="179"/>
      <c r="C28" s="179"/>
      <c r="D28" s="180"/>
      <c r="E28" s="14"/>
      <c r="F28" s="14"/>
      <c r="G28" s="14"/>
    </row>
    <row r="29" spans="1:7">
      <c r="A29" s="178"/>
      <c r="B29" s="179"/>
      <c r="C29" s="179"/>
      <c r="D29" s="180"/>
      <c r="E29" s="14"/>
      <c r="F29" s="14"/>
      <c r="G29" s="14"/>
    </row>
    <row r="30" spans="1:7">
      <c r="A30" s="178"/>
      <c r="B30" s="179"/>
      <c r="C30" s="179"/>
      <c r="D30" s="180"/>
      <c r="E30" s="14"/>
      <c r="F30" s="14"/>
      <c r="G30" s="14"/>
    </row>
    <row r="31" spans="1:7">
      <c r="A31" s="178"/>
      <c r="B31" s="179"/>
      <c r="C31" s="179"/>
      <c r="D31" s="180"/>
      <c r="E31" s="14"/>
      <c r="F31" s="14"/>
      <c r="G31" s="14"/>
    </row>
    <row r="32" spans="1:7">
      <c r="A32" s="178"/>
      <c r="B32" s="179"/>
      <c r="C32" s="179"/>
      <c r="D32" s="180"/>
      <c r="E32" s="14"/>
      <c r="F32" s="14"/>
      <c r="G32" s="14"/>
    </row>
    <row r="33" spans="1:12">
      <c r="A33" s="178"/>
      <c r="B33" s="179"/>
      <c r="C33" s="179"/>
      <c r="D33" s="180"/>
      <c r="E33" s="14"/>
      <c r="F33" s="14"/>
      <c r="G33" s="14"/>
    </row>
    <row r="34" spans="1:12">
      <c r="A34" s="178"/>
      <c r="B34" s="179"/>
      <c r="C34" s="179"/>
      <c r="D34" s="180"/>
      <c r="E34" s="14"/>
      <c r="F34" s="14"/>
      <c r="G34" s="14"/>
      <c r="L34" s="1"/>
    </row>
    <row r="35" spans="1:12">
      <c r="A35" s="178"/>
      <c r="B35" s="179"/>
      <c r="C35" s="179"/>
      <c r="D35" s="180"/>
      <c r="E35" s="14"/>
      <c r="F35" s="14"/>
      <c r="G35" s="14"/>
    </row>
    <row r="36" spans="1:12">
      <c r="A36" s="178"/>
      <c r="B36" s="179"/>
      <c r="C36" s="179"/>
      <c r="D36" s="180"/>
      <c r="E36" s="14"/>
      <c r="F36" s="14"/>
      <c r="G36" s="14"/>
    </row>
    <row r="37" spans="1:12">
      <c r="A37" s="178"/>
      <c r="B37" s="179"/>
      <c r="C37" s="179"/>
      <c r="D37" s="180"/>
      <c r="E37" s="14"/>
      <c r="F37" s="14"/>
      <c r="G37" s="14"/>
    </row>
    <row r="38" spans="1:12">
      <c r="A38" s="178"/>
      <c r="B38" s="179"/>
      <c r="C38" s="179"/>
      <c r="D38" s="180"/>
    </row>
    <row r="39" spans="1:12">
      <c r="A39" s="178"/>
      <c r="B39" s="179"/>
      <c r="C39" s="179"/>
      <c r="D39" s="180"/>
    </row>
    <row r="40" spans="1:12">
      <c r="A40" s="178"/>
      <c r="B40" s="179"/>
      <c r="C40" s="179"/>
      <c r="D40" s="180"/>
    </row>
    <row r="41" spans="1:12">
      <c r="A41" s="178"/>
      <c r="B41" s="179"/>
      <c r="C41" s="179"/>
      <c r="D41" s="180"/>
    </row>
    <row r="42" spans="1:12">
      <c r="A42" s="178"/>
      <c r="B42" s="179"/>
      <c r="C42" s="179"/>
      <c r="D42" s="180"/>
    </row>
    <row r="43" spans="1:12">
      <c r="A43" s="178"/>
      <c r="B43" s="179"/>
      <c r="C43" s="179"/>
      <c r="D43" s="180"/>
    </row>
    <row r="44" spans="1:12">
      <c r="A44" s="181"/>
      <c r="B44" s="182"/>
      <c r="C44" s="182"/>
      <c r="D44" s="183"/>
    </row>
  </sheetData>
  <mergeCells count="5">
    <mergeCell ref="A2:C2"/>
    <mergeCell ref="A3:D9"/>
    <mergeCell ref="A27:D44"/>
    <mergeCell ref="A26:D26"/>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6F063-F056-469E-806A-4D860C6954E8}">
  <dimension ref="B1:K70"/>
  <sheetViews>
    <sheetView topLeftCell="A10" workbookViewId="0">
      <selection activeCell="G29" sqref="G29"/>
    </sheetView>
  </sheetViews>
  <sheetFormatPr defaultColWidth="9" defaultRowHeight="15"/>
  <cols>
    <col min="1" max="1" width="9" style="72"/>
    <col min="2" max="2" width="21.28515625" style="72" bestFit="1" customWidth="1"/>
    <col min="3" max="3" width="40" style="72" customWidth="1"/>
    <col min="4" max="4" width="58.7109375" style="66" customWidth="1"/>
    <col min="5" max="5" width="23" style="72" customWidth="1"/>
    <col min="6" max="6" width="19" style="72" customWidth="1"/>
    <col min="7" max="7" width="15" style="72" customWidth="1"/>
    <col min="8" max="8" width="13.7109375" style="72" customWidth="1"/>
    <col min="9" max="9" width="16" style="72" customWidth="1"/>
    <col min="10" max="16384" width="9" style="72"/>
  </cols>
  <sheetData>
    <row r="1" spans="2:11">
      <c r="B1" s="75" t="str">
        <f>UtilityName</f>
        <v>Name of the utility</v>
      </c>
    </row>
    <row r="2" spans="2:11" ht="18">
      <c r="B2" s="186" t="s">
        <v>133</v>
      </c>
      <c r="C2" s="186"/>
      <c r="D2" s="186"/>
      <c r="E2" s="186"/>
      <c r="F2" s="186"/>
      <c r="G2" s="186"/>
      <c r="H2" s="186"/>
      <c r="I2" s="186"/>
      <c r="J2" s="186"/>
      <c r="K2" s="186"/>
    </row>
    <row r="3" spans="2:11" ht="18">
      <c r="B3" s="187" t="s">
        <v>24</v>
      </c>
      <c r="C3" s="187"/>
      <c r="D3" s="187"/>
      <c r="E3" s="187"/>
      <c r="F3" s="187"/>
      <c r="G3" s="74"/>
      <c r="H3" s="74"/>
      <c r="I3" s="74"/>
      <c r="J3" s="74"/>
      <c r="K3" s="74"/>
    </row>
    <row r="4" spans="2:11" ht="18">
      <c r="B4" s="187"/>
      <c r="C4" s="187"/>
      <c r="D4" s="187"/>
      <c r="E4" s="187"/>
      <c r="F4" s="187"/>
      <c r="G4" s="74"/>
      <c r="H4" s="74"/>
      <c r="I4" s="74"/>
      <c r="J4" s="74"/>
      <c r="K4" s="74"/>
    </row>
    <row r="5" spans="2:11" ht="18">
      <c r="B5" s="187"/>
      <c r="C5" s="187"/>
      <c r="D5" s="187"/>
      <c r="E5" s="187"/>
      <c r="F5" s="187"/>
      <c r="G5" s="74"/>
      <c r="H5" s="74"/>
      <c r="I5" s="74"/>
      <c r="J5" s="74"/>
      <c r="K5" s="74"/>
    </row>
    <row r="6" spans="2:11" ht="18">
      <c r="B6" s="187"/>
      <c r="C6" s="187"/>
      <c r="D6" s="187"/>
      <c r="E6" s="187"/>
      <c r="F6" s="187"/>
      <c r="G6" s="74"/>
      <c r="H6" s="74"/>
      <c r="I6" s="74"/>
      <c r="J6" s="74"/>
      <c r="K6" s="74"/>
    </row>
    <row r="7" spans="2:11" ht="22.35" customHeight="1">
      <c r="B7" s="187"/>
      <c r="C7" s="187"/>
      <c r="D7" s="187"/>
      <c r="E7" s="187"/>
      <c r="F7" s="187"/>
      <c r="G7" s="7"/>
      <c r="H7" s="7"/>
      <c r="I7" s="7"/>
      <c r="J7" s="7"/>
      <c r="K7" s="7"/>
    </row>
    <row r="8" spans="2:11" ht="14.45" customHeight="1">
      <c r="B8" s="73"/>
      <c r="C8" s="73"/>
      <c r="D8" s="73"/>
      <c r="E8" s="73"/>
      <c r="F8" s="73"/>
      <c r="G8" s="7"/>
      <c r="H8" s="7"/>
      <c r="I8" s="7"/>
      <c r="J8" s="7"/>
      <c r="K8" s="7"/>
    </row>
    <row r="9" spans="2:11">
      <c r="B9" s="24" t="s">
        <v>134</v>
      </c>
      <c r="C9" s="76" t="s">
        <v>8</v>
      </c>
      <c r="D9" s="76" t="s">
        <v>135</v>
      </c>
      <c r="E9" s="24" t="s">
        <v>136</v>
      </c>
      <c r="F9" s="76" t="s">
        <v>12</v>
      </c>
      <c r="G9" s="7"/>
      <c r="H9" s="7"/>
      <c r="I9" s="7"/>
      <c r="J9" s="7"/>
    </row>
    <row r="10" spans="2:11" ht="13.5" customHeight="1">
      <c r="B10" s="78" t="s">
        <v>116</v>
      </c>
      <c r="C10" s="78" t="s">
        <v>115</v>
      </c>
      <c r="D10" s="79" t="s">
        <v>137</v>
      </c>
      <c r="E10" s="77" t="s">
        <v>154</v>
      </c>
      <c r="F10" s="77">
        <v>2021</v>
      </c>
      <c r="G10" s="7"/>
      <c r="H10" s="7"/>
      <c r="I10" s="7"/>
      <c r="J10" s="7"/>
    </row>
    <row r="11" spans="2:11" ht="13.5" customHeight="1">
      <c r="B11" s="78"/>
      <c r="C11" s="78" t="s">
        <v>110</v>
      </c>
      <c r="D11" s="79" t="s">
        <v>138</v>
      </c>
      <c r="E11" s="77" t="s">
        <v>154</v>
      </c>
      <c r="F11" s="77">
        <v>2021</v>
      </c>
      <c r="G11" s="7"/>
      <c r="H11" s="7"/>
      <c r="I11" s="7"/>
      <c r="J11" s="7"/>
    </row>
    <row r="12" spans="2:11" ht="13.5" customHeight="1">
      <c r="B12" s="78"/>
      <c r="C12" s="78" t="s">
        <v>127</v>
      </c>
      <c r="D12" s="109" t="s">
        <v>166</v>
      </c>
      <c r="E12" s="77" t="s">
        <v>154</v>
      </c>
      <c r="F12" s="77">
        <v>2021</v>
      </c>
      <c r="G12" s="7"/>
      <c r="H12" s="7"/>
      <c r="I12" s="7"/>
      <c r="J12" s="7"/>
    </row>
    <row r="13" spans="2:11" ht="13.5" customHeight="1">
      <c r="B13" s="82"/>
      <c r="C13" s="82"/>
      <c r="D13" s="85"/>
      <c r="E13" s="77"/>
      <c r="F13" s="77">
        <v>2021</v>
      </c>
      <c r="G13" s="7"/>
      <c r="H13" s="7"/>
      <c r="I13" s="7"/>
      <c r="J13" s="7"/>
    </row>
    <row r="14" spans="2:11" ht="13.5" customHeight="1">
      <c r="B14" s="78" t="s">
        <v>113</v>
      </c>
      <c r="C14" s="78" t="s">
        <v>110</v>
      </c>
      <c r="D14" s="79" t="s">
        <v>143</v>
      </c>
      <c r="E14" s="77" t="s">
        <v>154</v>
      </c>
      <c r="F14" s="77">
        <v>2021</v>
      </c>
      <c r="G14" s="7"/>
      <c r="H14" s="7"/>
      <c r="I14" s="7"/>
      <c r="J14" s="7"/>
    </row>
    <row r="15" spans="2:11" ht="13.5" customHeight="1">
      <c r="B15" s="78"/>
      <c r="C15" s="78" t="s">
        <v>125</v>
      </c>
      <c r="D15" s="79" t="s">
        <v>139</v>
      </c>
      <c r="E15" s="77" t="s">
        <v>154</v>
      </c>
      <c r="F15" s="77">
        <v>2021</v>
      </c>
      <c r="G15" s="7"/>
      <c r="H15" s="7"/>
      <c r="I15" s="7"/>
      <c r="J15" s="7"/>
    </row>
    <row r="16" spans="2:11" ht="13.5" customHeight="1">
      <c r="B16" s="78"/>
      <c r="C16" s="78" t="s">
        <v>124</v>
      </c>
      <c r="D16" s="79" t="s">
        <v>140</v>
      </c>
      <c r="E16" s="77" t="s">
        <v>154</v>
      </c>
      <c r="F16" s="77">
        <v>2021</v>
      </c>
      <c r="G16" s="7"/>
      <c r="H16" s="7"/>
      <c r="I16" s="7"/>
      <c r="J16" s="7"/>
    </row>
    <row r="17" spans="2:10" ht="13.5" customHeight="1">
      <c r="B17" s="78"/>
      <c r="C17" s="78" t="s">
        <v>114</v>
      </c>
      <c r="D17" s="79" t="s">
        <v>173</v>
      </c>
      <c r="E17" s="77" t="s">
        <v>154</v>
      </c>
      <c r="F17" s="77">
        <v>2021</v>
      </c>
      <c r="G17" s="7"/>
      <c r="H17" s="7"/>
      <c r="I17" s="7"/>
      <c r="J17" s="7"/>
    </row>
    <row r="18" spans="2:10" ht="13.5" customHeight="1">
      <c r="B18" s="78"/>
      <c r="C18" s="78" t="s">
        <v>141</v>
      </c>
      <c r="D18" s="79" t="s">
        <v>174</v>
      </c>
      <c r="E18" s="77" t="s">
        <v>154</v>
      </c>
      <c r="F18" s="77">
        <v>2021</v>
      </c>
      <c r="G18" s="7"/>
      <c r="H18" s="7"/>
      <c r="I18" s="7"/>
      <c r="J18" s="7"/>
    </row>
    <row r="19" spans="2:10" ht="13.5" customHeight="1">
      <c r="B19" s="82"/>
      <c r="C19" s="82"/>
      <c r="D19" s="85"/>
      <c r="E19" s="77"/>
      <c r="F19" s="77">
        <v>2021</v>
      </c>
      <c r="G19" s="7"/>
      <c r="H19" s="7"/>
      <c r="I19" s="7"/>
      <c r="J19" s="7"/>
    </row>
    <row r="20" spans="2:10" ht="13.5" customHeight="1">
      <c r="B20" s="78" t="s">
        <v>111</v>
      </c>
      <c r="C20" s="78" t="s">
        <v>142</v>
      </c>
      <c r="D20" s="79" t="s">
        <v>143</v>
      </c>
      <c r="E20" s="77" t="s">
        <v>154</v>
      </c>
      <c r="F20" s="77">
        <v>2021</v>
      </c>
      <c r="G20" s="7"/>
      <c r="H20" s="7"/>
      <c r="I20" s="7"/>
      <c r="J20" s="7"/>
    </row>
    <row r="21" spans="2:10" ht="13.5" customHeight="1">
      <c r="B21" s="78"/>
      <c r="C21" s="78" t="s">
        <v>144</v>
      </c>
      <c r="D21" s="79" t="s">
        <v>145</v>
      </c>
      <c r="E21" s="77" t="s">
        <v>154</v>
      </c>
      <c r="F21" s="77">
        <v>2021</v>
      </c>
      <c r="G21" s="7"/>
      <c r="H21" s="7"/>
      <c r="I21" s="7"/>
      <c r="J21" s="7"/>
    </row>
    <row r="22" spans="2:10" ht="13.5" customHeight="1">
      <c r="B22" s="78"/>
      <c r="C22" s="78" t="s">
        <v>115</v>
      </c>
      <c r="D22" s="79" t="s">
        <v>137</v>
      </c>
      <c r="E22" s="77" t="s">
        <v>154</v>
      </c>
      <c r="F22" s="77">
        <v>2021</v>
      </c>
      <c r="G22" s="7"/>
      <c r="H22" s="7"/>
      <c r="I22" s="7"/>
      <c r="J22" s="7"/>
    </row>
    <row r="23" spans="2:10" ht="13.5" customHeight="1">
      <c r="B23" s="78"/>
      <c r="C23" s="78" t="s">
        <v>118</v>
      </c>
      <c r="D23" s="79" t="s">
        <v>175</v>
      </c>
      <c r="E23" s="77" t="s">
        <v>154</v>
      </c>
      <c r="F23" s="77">
        <v>2021</v>
      </c>
      <c r="G23" s="7"/>
      <c r="H23" s="7"/>
      <c r="I23" s="7"/>
      <c r="J23" s="7"/>
    </row>
    <row r="24" spans="2:10" ht="13.5" customHeight="1">
      <c r="B24" s="78"/>
      <c r="C24" s="78" t="s">
        <v>146</v>
      </c>
      <c r="D24" s="79" t="s">
        <v>173</v>
      </c>
      <c r="E24" s="77" t="s">
        <v>154</v>
      </c>
      <c r="F24" s="77">
        <v>2021</v>
      </c>
      <c r="G24" s="7"/>
      <c r="H24" s="7"/>
      <c r="I24" s="7"/>
      <c r="J24" s="7"/>
    </row>
    <row r="25" spans="2:10" ht="13.5" customHeight="1">
      <c r="B25" s="83"/>
      <c r="C25" s="83"/>
      <c r="D25" s="86"/>
      <c r="E25" s="77"/>
      <c r="F25" s="77">
        <v>2021</v>
      </c>
      <c r="G25" s="7"/>
      <c r="H25" s="7"/>
      <c r="I25" s="7"/>
      <c r="J25" s="7"/>
    </row>
    <row r="26" spans="2:10" ht="13.5" customHeight="1">
      <c r="B26" s="78" t="s">
        <v>123</v>
      </c>
      <c r="C26" s="78" t="s">
        <v>125</v>
      </c>
      <c r="D26" s="79" t="s">
        <v>147</v>
      </c>
      <c r="E26" s="77" t="s">
        <v>154</v>
      </c>
      <c r="F26" s="77">
        <v>2021</v>
      </c>
      <c r="G26" s="7"/>
      <c r="H26" s="7"/>
      <c r="I26" s="7"/>
      <c r="J26" s="7"/>
    </row>
    <row r="27" spans="2:10" ht="13.5" customHeight="1">
      <c r="B27" s="78"/>
      <c r="C27" s="78" t="s">
        <v>124</v>
      </c>
      <c r="D27" s="79" t="s">
        <v>176</v>
      </c>
      <c r="E27" s="77" t="s">
        <v>154</v>
      </c>
      <c r="F27" s="77">
        <v>2021</v>
      </c>
      <c r="G27" s="7"/>
      <c r="H27" s="7"/>
      <c r="I27" s="7"/>
      <c r="J27" s="7"/>
    </row>
    <row r="28" spans="2:10" ht="13.5" customHeight="1">
      <c r="B28" s="78"/>
      <c r="C28" s="78" t="s">
        <v>126</v>
      </c>
      <c r="D28" s="79" t="s">
        <v>148</v>
      </c>
      <c r="E28" s="77" t="s">
        <v>154</v>
      </c>
      <c r="F28" s="77">
        <v>2021</v>
      </c>
      <c r="G28" s="7"/>
      <c r="H28" s="7"/>
      <c r="I28" s="7"/>
      <c r="J28" s="7"/>
    </row>
    <row r="29" spans="2:10" ht="13.5" customHeight="1">
      <c r="B29" s="84"/>
      <c r="C29" s="84"/>
      <c r="D29" s="87"/>
      <c r="E29" s="77"/>
      <c r="F29" s="77">
        <v>2021</v>
      </c>
      <c r="G29" s="7"/>
      <c r="H29" s="7"/>
      <c r="I29" s="7"/>
      <c r="J29" s="7"/>
    </row>
    <row r="30" spans="2:10" ht="13.5" customHeight="1">
      <c r="B30" s="78" t="s">
        <v>122</v>
      </c>
      <c r="C30" s="78" t="s">
        <v>121</v>
      </c>
      <c r="D30" s="79" t="s">
        <v>149</v>
      </c>
      <c r="E30" s="77" t="s">
        <v>154</v>
      </c>
      <c r="F30" s="77">
        <v>2021</v>
      </c>
      <c r="G30" s="7"/>
      <c r="H30" s="7"/>
      <c r="I30" s="7"/>
      <c r="J30" s="7"/>
    </row>
    <row r="31" spans="2:10" ht="13.5" customHeight="1">
      <c r="B31" s="78"/>
      <c r="C31" s="78" t="s">
        <v>150</v>
      </c>
      <c r="D31" s="79" t="s">
        <v>151</v>
      </c>
      <c r="E31" s="77" t="s">
        <v>154</v>
      </c>
      <c r="F31" s="77">
        <v>2021</v>
      </c>
      <c r="G31" s="7"/>
      <c r="H31" s="7"/>
      <c r="I31" s="7"/>
      <c r="J31" s="7"/>
    </row>
    <row r="32" spans="2:10" s="108" customFormat="1" ht="13.5" customHeight="1">
      <c r="B32" s="78"/>
      <c r="C32" s="78" t="s">
        <v>114</v>
      </c>
      <c r="D32" s="79" t="s">
        <v>173</v>
      </c>
      <c r="E32" s="77"/>
      <c r="F32" s="77"/>
      <c r="G32" s="7"/>
      <c r="H32" s="7"/>
      <c r="I32" s="7"/>
      <c r="J32" s="7"/>
    </row>
    <row r="33" spans="2:11" ht="13.5" customHeight="1">
      <c r="B33" s="78"/>
      <c r="C33" s="78" t="s">
        <v>110</v>
      </c>
      <c r="D33" s="79" t="s">
        <v>138</v>
      </c>
      <c r="E33" s="77" t="s">
        <v>154</v>
      </c>
      <c r="F33" s="77">
        <v>2021</v>
      </c>
      <c r="G33" s="7"/>
      <c r="H33" s="7"/>
      <c r="I33" s="7"/>
      <c r="J33" s="7"/>
    </row>
    <row r="34" spans="2:11" ht="13.5" customHeight="1">
      <c r="B34" s="84"/>
      <c r="C34" s="84"/>
      <c r="D34" s="87"/>
      <c r="E34" s="77"/>
      <c r="F34" s="77">
        <v>2021</v>
      </c>
      <c r="G34" s="7"/>
      <c r="H34" s="7"/>
      <c r="I34" s="7"/>
      <c r="J34" s="7"/>
    </row>
    <row r="35" spans="2:11" ht="13.5" customHeight="1">
      <c r="B35" s="78" t="s">
        <v>112</v>
      </c>
      <c r="C35" s="78" t="s">
        <v>110</v>
      </c>
      <c r="D35" s="79" t="s">
        <v>138</v>
      </c>
      <c r="E35" s="77" t="s">
        <v>154</v>
      </c>
      <c r="F35" s="77">
        <v>2021</v>
      </c>
      <c r="G35" s="7"/>
      <c r="H35" s="7"/>
      <c r="I35" s="7"/>
      <c r="J35" s="7"/>
    </row>
    <row r="36" spans="2:11" ht="13.5" customHeight="1">
      <c r="B36" s="78"/>
      <c r="C36" s="78" t="s">
        <v>144</v>
      </c>
      <c r="D36" s="79" t="s">
        <v>145</v>
      </c>
      <c r="E36" s="77" t="s">
        <v>154</v>
      </c>
      <c r="F36" s="77">
        <v>2021</v>
      </c>
      <c r="G36" s="7"/>
      <c r="H36" s="7"/>
      <c r="I36" s="7"/>
      <c r="J36" s="7"/>
    </row>
    <row r="37" spans="2:11" ht="13.5" customHeight="1">
      <c r="B37" s="84"/>
      <c r="C37" s="84"/>
      <c r="D37" s="87"/>
      <c r="E37" s="77"/>
      <c r="F37" s="77">
        <v>2021</v>
      </c>
      <c r="G37" s="7"/>
      <c r="H37" s="7"/>
      <c r="I37" s="7"/>
      <c r="J37" s="7"/>
    </row>
    <row r="38" spans="2:11" ht="13.5" customHeight="1">
      <c r="B38" s="78" t="s">
        <v>152</v>
      </c>
      <c r="C38" s="78" t="s">
        <v>195</v>
      </c>
      <c r="D38" s="79" t="s">
        <v>196</v>
      </c>
      <c r="E38" s="77" t="s">
        <v>154</v>
      </c>
      <c r="F38" s="77">
        <v>2021</v>
      </c>
      <c r="G38" s="7"/>
      <c r="H38" s="7"/>
      <c r="I38" s="7"/>
      <c r="J38" s="7"/>
    </row>
    <row r="39" spans="2:11" ht="13.5" customHeight="1">
      <c r="B39" s="78"/>
      <c r="C39" s="78" t="s">
        <v>119</v>
      </c>
      <c r="D39" s="79" t="s">
        <v>177</v>
      </c>
      <c r="E39" s="77" t="s">
        <v>154</v>
      </c>
      <c r="F39" s="77">
        <v>2021</v>
      </c>
      <c r="G39" s="7"/>
      <c r="H39" s="7"/>
      <c r="I39" s="7"/>
      <c r="J39" s="7"/>
    </row>
    <row r="40" spans="2:11" ht="13.5" customHeight="1">
      <c r="B40" s="84"/>
      <c r="C40" s="84"/>
      <c r="D40" s="87"/>
      <c r="E40" s="77"/>
      <c r="F40" s="77">
        <v>2021</v>
      </c>
      <c r="G40" s="7"/>
      <c r="H40" s="7"/>
      <c r="I40" s="7"/>
      <c r="J40" s="7"/>
    </row>
    <row r="41" spans="2:11" ht="13.5" customHeight="1">
      <c r="B41" s="78" t="s">
        <v>120</v>
      </c>
      <c r="C41" s="78" t="s">
        <v>119</v>
      </c>
      <c r="D41" s="79" t="s">
        <v>153</v>
      </c>
      <c r="E41" s="77" t="s">
        <v>154</v>
      </c>
      <c r="F41" s="77">
        <v>2021</v>
      </c>
      <c r="G41" s="7"/>
      <c r="H41" s="7"/>
      <c r="I41" s="7"/>
      <c r="J41" s="7"/>
    </row>
    <row r="42" spans="2:11" ht="13.5" customHeight="1">
      <c r="B42" s="84"/>
      <c r="C42" s="84"/>
      <c r="D42" s="87"/>
      <c r="E42" s="77"/>
      <c r="F42" s="77">
        <v>2021</v>
      </c>
      <c r="G42" s="7"/>
      <c r="H42" s="7"/>
      <c r="I42" s="7"/>
      <c r="J42" s="7"/>
    </row>
    <row r="43" spans="2:11" ht="13.5" customHeight="1">
      <c r="B43" s="78" t="s">
        <v>117</v>
      </c>
      <c r="C43" s="78" t="s">
        <v>195</v>
      </c>
      <c r="D43" s="79" t="s">
        <v>196</v>
      </c>
      <c r="E43" s="77" t="s">
        <v>154</v>
      </c>
      <c r="F43" s="77">
        <v>2021</v>
      </c>
      <c r="G43" s="7"/>
      <c r="H43" s="7"/>
      <c r="I43" s="7"/>
      <c r="J43" s="7"/>
    </row>
    <row r="44" spans="2:11" ht="13.5" customHeight="1">
      <c r="B44" s="78"/>
      <c r="C44" s="78" t="s">
        <v>118</v>
      </c>
      <c r="D44" s="79" t="s">
        <v>175</v>
      </c>
      <c r="E44" s="77" t="s">
        <v>154</v>
      </c>
      <c r="F44" s="77">
        <v>2021</v>
      </c>
      <c r="G44" s="7"/>
      <c r="H44" s="7"/>
      <c r="I44" s="7"/>
      <c r="J44" s="7"/>
    </row>
    <row r="45" spans="2:11" ht="13.5" customHeight="1">
      <c r="B45" s="78"/>
      <c r="C45" s="78" t="s">
        <v>115</v>
      </c>
      <c r="D45" s="79" t="s">
        <v>137</v>
      </c>
      <c r="E45" s="77" t="s">
        <v>154</v>
      </c>
      <c r="F45" s="77">
        <v>2021</v>
      </c>
      <c r="G45" s="7"/>
      <c r="H45" s="7"/>
      <c r="I45" s="7"/>
      <c r="J45" s="7"/>
    </row>
    <row r="46" spans="2:11">
      <c r="B46" s="7"/>
      <c r="C46" s="7"/>
      <c r="D46" s="8"/>
      <c r="E46" s="7"/>
      <c r="F46" s="7"/>
      <c r="G46" s="7"/>
      <c r="H46" s="7"/>
      <c r="I46" s="7"/>
      <c r="J46" s="7"/>
      <c r="K46" s="7"/>
    </row>
    <row r="47" spans="2:11" ht="14.45" customHeight="1">
      <c r="B47" s="187" t="s">
        <v>22</v>
      </c>
      <c r="C47" s="187"/>
      <c r="D47" s="187"/>
      <c r="E47" s="187"/>
      <c r="F47" s="187"/>
      <c r="G47" s="7"/>
      <c r="H47" s="7"/>
      <c r="I47" s="7"/>
      <c r="J47" s="7"/>
      <c r="K47" s="7"/>
    </row>
    <row r="48" spans="2:11">
      <c r="B48" s="187"/>
      <c r="C48" s="187"/>
      <c r="D48" s="187"/>
      <c r="E48" s="187"/>
      <c r="F48" s="187"/>
      <c r="G48" s="7"/>
      <c r="H48" s="7"/>
      <c r="I48" s="7"/>
      <c r="J48" s="7"/>
      <c r="K48" s="7"/>
    </row>
    <row r="49" spans="2:11">
      <c r="B49" s="187"/>
      <c r="C49" s="187"/>
      <c r="D49" s="187"/>
      <c r="E49" s="187"/>
      <c r="F49" s="187"/>
      <c r="G49" s="7"/>
      <c r="H49" s="7"/>
      <c r="I49" s="7"/>
      <c r="J49" s="7"/>
      <c r="K49" s="7"/>
    </row>
    <row r="50" spans="2:11">
      <c r="B50" s="187"/>
      <c r="C50" s="187"/>
      <c r="D50" s="187"/>
      <c r="E50" s="187"/>
      <c r="F50" s="187"/>
      <c r="G50" s="7"/>
      <c r="H50" s="7"/>
      <c r="I50" s="7"/>
      <c r="J50" s="7"/>
      <c r="K50" s="7"/>
    </row>
    <row r="51" spans="2:11">
      <c r="B51" s="187"/>
      <c r="C51" s="187"/>
      <c r="D51" s="187"/>
      <c r="E51" s="187"/>
      <c r="F51" s="187"/>
      <c r="G51" s="7"/>
      <c r="H51" s="7"/>
      <c r="I51" s="7"/>
      <c r="J51" s="7"/>
      <c r="K51" s="7"/>
    </row>
    <row r="52" spans="2:11">
      <c r="B52" s="187"/>
      <c r="C52" s="187"/>
      <c r="D52" s="187"/>
      <c r="E52" s="187"/>
      <c r="F52" s="187"/>
      <c r="G52" s="7"/>
      <c r="H52" s="7"/>
      <c r="I52" s="7"/>
      <c r="J52" s="7"/>
      <c r="K52" s="7"/>
    </row>
    <row r="53" spans="2:11" ht="24.75" customHeight="1">
      <c r="B53" s="187"/>
      <c r="C53" s="187"/>
      <c r="D53" s="187"/>
      <c r="E53" s="187"/>
      <c r="F53" s="187"/>
      <c r="G53" s="7"/>
      <c r="H53" s="7"/>
      <c r="I53" s="7"/>
      <c r="J53" s="7"/>
      <c r="K53" s="7"/>
    </row>
    <row r="54" spans="2:11">
      <c r="B54" s="187"/>
      <c r="C54" s="187"/>
      <c r="D54" s="187"/>
      <c r="E54" s="187"/>
      <c r="F54" s="187"/>
      <c r="G54" s="7"/>
      <c r="H54" s="7"/>
      <c r="I54" s="7"/>
      <c r="J54" s="7"/>
      <c r="K54" s="7"/>
    </row>
    <row r="55" spans="2:11">
      <c r="C55" s="73"/>
      <c r="D55" s="73"/>
      <c r="E55" s="73"/>
      <c r="F55" s="73"/>
      <c r="G55" s="73"/>
      <c r="H55" s="7"/>
      <c r="I55" s="7"/>
      <c r="J55" s="7"/>
    </row>
    <row r="56" spans="2:11" ht="75">
      <c r="B56" s="76" t="s">
        <v>13</v>
      </c>
      <c r="C56" s="76" t="s">
        <v>18</v>
      </c>
      <c r="D56" s="76" t="s">
        <v>8</v>
      </c>
      <c r="E56" s="76" t="s">
        <v>23</v>
      </c>
      <c r="F56" s="76" t="s">
        <v>14</v>
      </c>
      <c r="G56" s="7"/>
      <c r="H56" s="7"/>
    </row>
    <row r="57" spans="2:11" ht="31.7" customHeight="1">
      <c r="B57" s="80" t="s">
        <v>26</v>
      </c>
      <c r="C57" s="80" t="s">
        <v>15</v>
      </c>
      <c r="D57" s="88" t="s">
        <v>16</v>
      </c>
      <c r="E57" s="81"/>
      <c r="F57" s="80" t="s">
        <v>17</v>
      </c>
      <c r="G57" s="7"/>
      <c r="H57" s="7"/>
    </row>
    <row r="58" spans="2:11">
      <c r="B58" s="188" t="s">
        <v>167</v>
      </c>
      <c r="C58" s="189"/>
      <c r="D58" s="189"/>
      <c r="E58" s="189"/>
      <c r="F58" s="190"/>
      <c r="G58" s="7"/>
      <c r="H58" s="7"/>
    </row>
    <row r="59" spans="2:11">
      <c r="B59" s="78"/>
      <c r="C59" s="81"/>
      <c r="D59" s="89"/>
      <c r="E59" s="81"/>
      <c r="F59" s="81"/>
      <c r="G59" s="7"/>
      <c r="H59" s="7"/>
    </row>
    <row r="60" spans="2:11">
      <c r="B60" s="81"/>
      <c r="C60" s="81"/>
      <c r="D60" s="89"/>
      <c r="E60" s="81"/>
      <c r="F60" s="81"/>
      <c r="G60" s="7"/>
      <c r="H60" s="7"/>
      <c r="I60" s="7"/>
      <c r="J60" s="7"/>
      <c r="K60" s="7"/>
    </row>
    <row r="61" spans="2:11">
      <c r="B61" s="78"/>
      <c r="C61" s="78"/>
      <c r="D61" s="79"/>
      <c r="E61" s="78"/>
      <c r="F61" s="78"/>
    </row>
    <row r="62" spans="2:11">
      <c r="B62" s="78"/>
      <c r="C62" s="78"/>
      <c r="D62" s="79"/>
      <c r="E62" s="78"/>
      <c r="F62" s="78"/>
    </row>
    <row r="63" spans="2:11">
      <c r="B63" s="78"/>
      <c r="C63" s="78"/>
      <c r="D63" s="79"/>
      <c r="E63" s="78"/>
      <c r="F63" s="78"/>
    </row>
    <row r="64" spans="2:11">
      <c r="B64" s="78"/>
      <c r="C64" s="78"/>
      <c r="D64" s="79"/>
      <c r="E64" s="78"/>
      <c r="F64" s="78"/>
    </row>
    <row r="65" spans="2:6">
      <c r="B65" s="78"/>
      <c r="C65" s="78"/>
      <c r="D65" s="79"/>
      <c r="E65" s="78"/>
      <c r="F65" s="78"/>
    </row>
    <row r="66" spans="2:6">
      <c r="B66" s="78"/>
      <c r="C66" s="78"/>
      <c r="D66" s="79"/>
      <c r="E66" s="78"/>
      <c r="F66" s="78"/>
    </row>
    <row r="67" spans="2:6">
      <c r="B67" s="78"/>
      <c r="C67" s="78"/>
      <c r="D67" s="79"/>
      <c r="E67" s="78"/>
      <c r="F67" s="78"/>
    </row>
    <row r="68" spans="2:6">
      <c r="B68" s="78"/>
      <c r="C68" s="78"/>
      <c r="D68" s="79"/>
      <c r="E68" s="78"/>
      <c r="F68" s="78"/>
    </row>
    <row r="69" spans="2:6">
      <c r="B69" s="78"/>
      <c r="C69" s="78"/>
      <c r="D69" s="79"/>
      <c r="E69" s="78"/>
      <c r="F69" s="78"/>
    </row>
    <row r="70" spans="2:6">
      <c r="B70" s="78"/>
      <c r="C70" s="78"/>
      <c r="D70" s="79"/>
      <c r="E70" s="78"/>
      <c r="F70" s="78"/>
    </row>
  </sheetData>
  <mergeCells count="4">
    <mergeCell ref="B2:K2"/>
    <mergeCell ref="B3:F7"/>
    <mergeCell ref="B47:F54"/>
    <mergeCell ref="B58:F58"/>
  </mergeCells>
  <dataValidations count="1">
    <dataValidation type="list" allowBlank="1" showInputMessage="1" showErrorMessage="1" sqref="C57 C59:C70" xr:uid="{C2E27CE6-B635-4405-8B8C-4ACBE5682987}">
      <formula1>#REF!</formula1>
    </dataValidation>
  </dataValidations>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3"/>
  <sheetViews>
    <sheetView topLeftCell="A4" workbookViewId="0">
      <selection activeCell="A4" sqref="A1:XFD1048576"/>
    </sheetView>
  </sheetViews>
  <sheetFormatPr defaultRowHeight="15"/>
  <cols>
    <col min="1" max="7" width="9.140625" style="22"/>
    <col min="9" max="10" width="9.140625" style="22"/>
  </cols>
  <sheetData>
    <row r="1" spans="2:23">
      <c r="B1" s="149" t="str">
        <f>UtilityName</f>
        <v>Avista Utilities</v>
      </c>
      <c r="C1" s="149"/>
      <c r="D1" s="149"/>
      <c r="E1" s="149"/>
      <c r="F1" s="149"/>
    </row>
    <row r="2" spans="2:23" ht="18">
      <c r="B2" s="191" t="s">
        <v>73</v>
      </c>
      <c r="C2" s="191"/>
      <c r="D2" s="191"/>
      <c r="E2" s="191"/>
      <c r="F2" s="191"/>
      <c r="G2" s="191"/>
      <c r="H2" s="191"/>
      <c r="I2" s="191"/>
      <c r="K2" s="192" t="s">
        <v>75</v>
      </c>
      <c r="L2" s="192"/>
      <c r="M2" s="192"/>
      <c r="N2" s="192"/>
      <c r="O2" s="192"/>
      <c r="P2" s="192"/>
      <c r="Q2" s="192"/>
      <c r="R2" s="192"/>
      <c r="S2" s="192"/>
      <c r="T2" s="192"/>
      <c r="U2" s="192"/>
      <c r="V2" s="192"/>
      <c r="W2" s="192"/>
    </row>
    <row r="3" spans="2:23" ht="14.85" customHeight="1">
      <c r="B3" s="199" t="s">
        <v>51</v>
      </c>
      <c r="C3" s="200"/>
      <c r="D3" s="200"/>
      <c r="E3" s="200"/>
      <c r="F3" s="200"/>
      <c r="G3" s="200"/>
      <c r="H3" s="200"/>
      <c r="I3" s="201"/>
      <c r="K3" s="217" t="s">
        <v>25</v>
      </c>
      <c r="L3" s="218"/>
      <c r="M3" s="218"/>
      <c r="N3" s="218"/>
      <c r="O3" s="218"/>
      <c r="P3" s="218"/>
      <c r="Q3" s="218"/>
      <c r="R3" s="218"/>
      <c r="S3" s="218"/>
      <c r="T3" s="218"/>
      <c r="U3" s="218"/>
      <c r="V3" s="218"/>
      <c r="W3" s="219"/>
    </row>
    <row r="4" spans="2:23" ht="14.85" customHeight="1">
      <c r="B4" s="202"/>
      <c r="C4" s="203"/>
      <c r="D4" s="203"/>
      <c r="E4" s="203"/>
      <c r="F4" s="203"/>
      <c r="G4" s="203"/>
      <c r="H4" s="203"/>
      <c r="I4" s="204"/>
      <c r="K4" s="220"/>
      <c r="L4" s="221"/>
      <c r="M4" s="221"/>
      <c r="N4" s="221"/>
      <c r="O4" s="221"/>
      <c r="P4" s="221"/>
      <c r="Q4" s="221"/>
      <c r="R4" s="221"/>
      <c r="S4" s="221"/>
      <c r="T4" s="221"/>
      <c r="U4" s="221"/>
      <c r="V4" s="221"/>
      <c r="W4" s="222"/>
    </row>
    <row r="5" spans="2:23" ht="14.85" customHeight="1">
      <c r="B5" s="205" t="s">
        <v>128</v>
      </c>
      <c r="C5" s="206"/>
      <c r="D5" s="206"/>
      <c r="E5" s="206"/>
      <c r="F5" s="206"/>
      <c r="G5" s="206"/>
      <c r="H5" s="206"/>
      <c r="I5" s="207"/>
      <c r="K5" s="220"/>
      <c r="L5" s="221"/>
      <c r="M5" s="221"/>
      <c r="N5" s="221"/>
      <c r="O5" s="221"/>
      <c r="P5" s="221"/>
      <c r="Q5" s="221"/>
      <c r="R5" s="221"/>
      <c r="S5" s="221"/>
      <c r="T5" s="221"/>
      <c r="U5" s="221"/>
      <c r="V5" s="221"/>
      <c r="W5" s="222"/>
    </row>
    <row r="6" spans="2:23" ht="377.25" customHeight="1">
      <c r="B6" s="208"/>
      <c r="C6" s="209"/>
      <c r="D6" s="209"/>
      <c r="E6" s="209"/>
      <c r="F6" s="209"/>
      <c r="G6" s="209"/>
      <c r="H6" s="209"/>
      <c r="I6" s="210"/>
      <c r="K6" s="223" t="s">
        <v>132</v>
      </c>
      <c r="L6" s="224"/>
      <c r="M6" s="224"/>
      <c r="N6" s="224"/>
      <c r="O6" s="224"/>
      <c r="P6" s="224"/>
      <c r="Q6" s="224"/>
      <c r="R6" s="224"/>
      <c r="S6" s="224"/>
      <c r="T6" s="224"/>
      <c r="U6" s="224"/>
      <c r="V6" s="224"/>
      <c r="W6" s="225"/>
    </row>
    <row r="7" spans="2:23">
      <c r="K7" s="67"/>
      <c r="L7" s="65"/>
      <c r="M7" s="65"/>
      <c r="N7" s="65"/>
      <c r="O7" s="65"/>
      <c r="P7" s="65"/>
      <c r="Q7" s="65"/>
      <c r="R7" s="65"/>
      <c r="S7" s="65"/>
      <c r="T7" s="65"/>
      <c r="U7" s="65"/>
      <c r="V7" s="65"/>
      <c r="W7" s="68"/>
    </row>
    <row r="8" spans="2:23" ht="18">
      <c r="B8" s="192" t="s">
        <v>74</v>
      </c>
      <c r="C8" s="192"/>
      <c r="D8" s="192"/>
      <c r="E8" s="192"/>
      <c r="F8" s="192"/>
      <c r="G8" s="192"/>
      <c r="H8" s="192"/>
      <c r="I8" s="192"/>
      <c r="K8" s="226" t="s">
        <v>168</v>
      </c>
      <c r="L8" s="227"/>
      <c r="M8" s="227"/>
      <c r="N8" s="227"/>
      <c r="O8" s="227"/>
      <c r="P8" s="227"/>
      <c r="Q8" s="227"/>
      <c r="R8" s="227"/>
      <c r="S8" s="227"/>
      <c r="T8" s="227"/>
      <c r="U8" s="227"/>
      <c r="V8" s="227"/>
      <c r="W8" s="228"/>
    </row>
    <row r="9" spans="2:23">
      <c r="B9" s="211" t="s">
        <v>52</v>
      </c>
      <c r="C9" s="212"/>
      <c r="D9" s="212"/>
      <c r="E9" s="212"/>
      <c r="F9" s="212"/>
      <c r="G9" s="212"/>
      <c r="H9" s="212"/>
      <c r="I9" s="213"/>
      <c r="K9" s="67"/>
      <c r="L9" s="65"/>
      <c r="M9" s="65"/>
      <c r="N9" s="65"/>
      <c r="O9" s="65"/>
      <c r="P9" s="65"/>
      <c r="Q9" s="65"/>
      <c r="R9" s="65"/>
      <c r="S9" s="65"/>
      <c r="T9" s="65"/>
      <c r="U9" s="65"/>
      <c r="V9" s="65"/>
      <c r="W9" s="68"/>
    </row>
    <row r="10" spans="2:23">
      <c r="B10" s="214"/>
      <c r="C10" s="215"/>
      <c r="D10" s="215"/>
      <c r="E10" s="215"/>
      <c r="F10" s="215"/>
      <c r="G10" s="215"/>
      <c r="H10" s="215"/>
      <c r="I10" s="216"/>
      <c r="K10" s="67"/>
      <c r="L10" s="65"/>
      <c r="M10" s="65"/>
      <c r="N10" s="65"/>
      <c r="O10" s="65"/>
      <c r="P10" s="65"/>
      <c r="Q10" s="65"/>
      <c r="R10" s="65"/>
      <c r="S10" s="65"/>
      <c r="T10" s="65"/>
      <c r="U10" s="65"/>
      <c r="V10" s="65"/>
      <c r="W10" s="68"/>
    </row>
    <row r="11" spans="2:23">
      <c r="B11" s="214"/>
      <c r="C11" s="215"/>
      <c r="D11" s="215"/>
      <c r="E11" s="215"/>
      <c r="F11" s="215"/>
      <c r="G11" s="215"/>
      <c r="H11" s="215"/>
      <c r="I11" s="216"/>
      <c r="K11" s="67"/>
      <c r="L11" s="65"/>
      <c r="M11" s="65"/>
      <c r="N11" s="65"/>
      <c r="O11" s="65"/>
      <c r="P11" s="65"/>
      <c r="Q11" s="65"/>
      <c r="R11" s="65"/>
      <c r="S11" s="65"/>
      <c r="T11" s="65"/>
      <c r="U11" s="65"/>
      <c r="V11" s="65"/>
      <c r="W11" s="68"/>
    </row>
    <row r="12" spans="2:23">
      <c r="B12" s="193" t="s">
        <v>128</v>
      </c>
      <c r="C12" s="194"/>
      <c r="D12" s="194"/>
      <c r="E12" s="194"/>
      <c r="F12" s="194"/>
      <c r="G12" s="194"/>
      <c r="H12" s="194"/>
      <c r="I12" s="195"/>
      <c r="K12" s="67"/>
      <c r="L12" s="65"/>
      <c r="M12" s="65"/>
      <c r="N12" s="65"/>
      <c r="O12" s="65"/>
      <c r="P12" s="65"/>
      <c r="Q12" s="65"/>
      <c r="R12" s="65"/>
      <c r="S12" s="65"/>
      <c r="T12" s="65"/>
      <c r="U12" s="65"/>
      <c r="V12" s="65"/>
      <c r="W12" s="68"/>
    </row>
    <row r="13" spans="2:23">
      <c r="B13" s="196"/>
      <c r="C13" s="197"/>
      <c r="D13" s="197"/>
      <c r="E13" s="197"/>
      <c r="F13" s="197"/>
      <c r="G13" s="197"/>
      <c r="H13" s="197"/>
      <c r="I13" s="198"/>
      <c r="K13" s="69"/>
      <c r="L13" s="70"/>
      <c r="M13" s="70"/>
      <c r="N13" s="70"/>
      <c r="O13" s="70"/>
      <c r="P13" s="70"/>
      <c r="Q13" s="70"/>
      <c r="R13" s="70"/>
      <c r="S13" s="70"/>
      <c r="T13" s="70"/>
      <c r="U13" s="70"/>
      <c r="V13" s="70"/>
      <c r="W13" s="71"/>
    </row>
  </sheetData>
  <mergeCells count="11">
    <mergeCell ref="B1:F1"/>
    <mergeCell ref="B2:I2"/>
    <mergeCell ref="B8:I8"/>
    <mergeCell ref="K2:W2"/>
    <mergeCell ref="B12:I13"/>
    <mergeCell ref="B3:I4"/>
    <mergeCell ref="B5:I6"/>
    <mergeCell ref="B9:I11"/>
    <mergeCell ref="K3:W5"/>
    <mergeCell ref="K6:W6"/>
    <mergeCell ref="K8:W8"/>
  </mergeCells>
  <dataValidations count="2">
    <dataValidation type="list" allowBlank="1" showInputMessage="1" showErrorMessage="1" sqref="B5:I6" xr:uid="{00000000-0002-0000-0600-000000000000}">
      <formula1>"Yes, No"</formula1>
    </dataValidation>
    <dataValidation type="list" allowBlank="1" showInputMessage="1" showErrorMessage="1" sqref="B12:I13" xr:uid="{00000000-0002-0000-0600-000001000000}">
      <formula1>"Yes, 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68"/>
  <sheetViews>
    <sheetView workbookViewId="0">
      <selection activeCell="B9" sqref="B9:N9"/>
    </sheetView>
  </sheetViews>
  <sheetFormatPr defaultRowHeight="15"/>
  <sheetData>
    <row r="1" spans="2:14">
      <c r="B1" s="149" t="str">
        <f>UtilityName</f>
        <v>Avista Utilities</v>
      </c>
      <c r="C1" s="149"/>
      <c r="D1" s="149"/>
      <c r="E1" s="149"/>
      <c r="F1" s="149"/>
      <c r="G1" s="33"/>
      <c r="H1" s="33"/>
      <c r="I1" s="33"/>
      <c r="J1" s="33"/>
      <c r="K1" s="33"/>
      <c r="L1" s="33"/>
      <c r="M1" s="33"/>
      <c r="N1" s="33"/>
    </row>
    <row r="2" spans="2:14" ht="18">
      <c r="B2" s="34" t="s">
        <v>76</v>
      </c>
      <c r="C2" s="34"/>
      <c r="D2" s="34"/>
      <c r="E2" s="34"/>
      <c r="F2" s="34"/>
      <c r="G2" s="34"/>
      <c r="H2" s="34"/>
      <c r="I2" s="34"/>
      <c r="J2" s="34"/>
      <c r="K2" s="34"/>
      <c r="L2" s="34"/>
      <c r="M2" s="34"/>
      <c r="N2" s="34"/>
    </row>
    <row r="3" spans="2:14" ht="14.85" customHeight="1">
      <c r="B3" s="229" t="s">
        <v>10</v>
      </c>
      <c r="C3" s="230"/>
      <c r="D3" s="230"/>
      <c r="E3" s="230"/>
      <c r="F3" s="230"/>
      <c r="G3" s="230"/>
      <c r="H3" s="230"/>
      <c r="I3" s="230"/>
      <c r="J3" s="230"/>
      <c r="K3" s="230"/>
      <c r="L3" s="230"/>
      <c r="M3" s="230"/>
      <c r="N3" s="231"/>
    </row>
    <row r="4" spans="2:14">
      <c r="B4" s="232"/>
      <c r="C4" s="233"/>
      <c r="D4" s="233"/>
      <c r="E4" s="233"/>
      <c r="F4" s="233"/>
      <c r="G4" s="233"/>
      <c r="H4" s="233"/>
      <c r="I4" s="233"/>
      <c r="J4" s="233"/>
      <c r="K4" s="233"/>
      <c r="L4" s="233"/>
      <c r="M4" s="233"/>
      <c r="N4" s="234"/>
    </row>
    <row r="5" spans="2:14" ht="55.5" customHeight="1">
      <c r="B5" s="223" t="s">
        <v>155</v>
      </c>
      <c r="C5" s="224"/>
      <c r="D5" s="224"/>
      <c r="E5" s="224"/>
      <c r="F5" s="224"/>
      <c r="G5" s="224"/>
      <c r="H5" s="224"/>
      <c r="I5" s="224"/>
      <c r="J5" s="224"/>
      <c r="K5" s="224"/>
      <c r="L5" s="224"/>
      <c r="M5" s="224"/>
      <c r="N5" s="225"/>
    </row>
    <row r="6" spans="2:14">
      <c r="B6" s="90"/>
      <c r="C6" s="91"/>
      <c r="D6" s="91"/>
      <c r="E6" s="91"/>
      <c r="F6" s="91"/>
      <c r="G6" s="91"/>
      <c r="H6" s="91"/>
      <c r="I6" s="91"/>
      <c r="J6" s="91"/>
      <c r="K6" s="91"/>
      <c r="L6" s="91"/>
      <c r="M6" s="91"/>
      <c r="N6" s="92"/>
    </row>
    <row r="7" spans="2:14">
      <c r="B7" s="90"/>
      <c r="C7" s="91"/>
      <c r="D7" s="91"/>
      <c r="E7" s="91"/>
      <c r="F7" s="91"/>
      <c r="G7" s="91"/>
      <c r="H7" s="91"/>
      <c r="I7" s="91"/>
      <c r="J7" s="91"/>
      <c r="K7" s="91"/>
      <c r="L7" s="91"/>
      <c r="M7" s="91"/>
      <c r="N7" s="92"/>
    </row>
    <row r="8" spans="2:14">
      <c r="B8" s="90"/>
      <c r="C8" s="91"/>
      <c r="D8" s="91"/>
      <c r="E8" s="91"/>
      <c r="F8" s="91"/>
      <c r="G8" s="91"/>
      <c r="H8" s="91"/>
      <c r="I8" s="91"/>
      <c r="J8" s="91"/>
      <c r="K8" s="91"/>
      <c r="L8" s="91"/>
      <c r="M8" s="91"/>
      <c r="N8" s="92"/>
    </row>
    <row r="9" spans="2:14" ht="36.75" customHeight="1">
      <c r="B9" s="235" t="s">
        <v>178</v>
      </c>
      <c r="C9" s="236"/>
      <c r="D9" s="236"/>
      <c r="E9" s="236"/>
      <c r="F9" s="236"/>
      <c r="G9" s="236"/>
      <c r="H9" s="236"/>
      <c r="I9" s="236"/>
      <c r="J9" s="236"/>
      <c r="K9" s="236"/>
      <c r="L9" s="236"/>
      <c r="M9" s="236"/>
      <c r="N9" s="237"/>
    </row>
    <row r="10" spans="2:14">
      <c r="B10" s="90"/>
      <c r="C10" s="91"/>
      <c r="D10" s="91"/>
      <c r="E10" s="91"/>
      <c r="F10" s="91"/>
      <c r="G10" s="91"/>
      <c r="H10" s="91"/>
      <c r="I10" s="91"/>
      <c r="J10" s="91"/>
      <c r="K10" s="91"/>
      <c r="L10" s="91"/>
      <c r="M10" s="91"/>
      <c r="N10" s="92"/>
    </row>
    <row r="11" spans="2:14">
      <c r="B11" s="90"/>
      <c r="C11" s="91"/>
      <c r="D11" s="91"/>
      <c r="E11" s="91"/>
      <c r="F11" s="91"/>
      <c r="G11" s="91"/>
      <c r="H11" s="91"/>
      <c r="I11" s="91"/>
      <c r="J11" s="91"/>
      <c r="K11" s="91"/>
      <c r="L11" s="91"/>
      <c r="M11" s="91"/>
      <c r="N11" s="92"/>
    </row>
    <row r="12" spans="2:14">
      <c r="B12" s="90"/>
      <c r="C12" s="91"/>
      <c r="D12" s="91"/>
      <c r="E12" s="91"/>
      <c r="F12" s="91"/>
      <c r="G12" s="91"/>
      <c r="H12" s="91"/>
      <c r="I12" s="91"/>
      <c r="J12" s="91"/>
      <c r="K12" s="91"/>
      <c r="L12" s="91"/>
      <c r="M12" s="91"/>
      <c r="N12" s="92"/>
    </row>
    <row r="13" spans="2:14">
      <c r="B13" s="90"/>
      <c r="C13" s="91"/>
      <c r="D13" s="91"/>
      <c r="E13" s="91"/>
      <c r="F13" s="91"/>
      <c r="G13" s="91"/>
      <c r="H13" s="91"/>
      <c r="I13" s="91"/>
      <c r="J13" s="91"/>
      <c r="K13" s="91"/>
      <c r="L13" s="91"/>
      <c r="M13" s="91"/>
      <c r="N13" s="92"/>
    </row>
    <row r="14" spans="2:14">
      <c r="B14" s="90"/>
      <c r="C14" s="91"/>
      <c r="D14" s="91"/>
      <c r="E14" s="91"/>
      <c r="F14" s="91"/>
      <c r="G14" s="91"/>
      <c r="H14" s="91"/>
      <c r="I14" s="91"/>
      <c r="J14" s="91"/>
      <c r="K14" s="91"/>
      <c r="L14" s="91"/>
      <c r="M14" s="91"/>
      <c r="N14" s="92"/>
    </row>
    <row r="15" spans="2:14">
      <c r="B15" s="90"/>
      <c r="C15" s="91"/>
      <c r="D15" s="91"/>
      <c r="E15" s="91"/>
      <c r="F15" s="91"/>
      <c r="G15" s="91"/>
      <c r="H15" s="91"/>
      <c r="I15" s="91"/>
      <c r="J15" s="91"/>
      <c r="K15" s="91"/>
      <c r="L15" s="91"/>
      <c r="M15" s="91"/>
      <c r="N15" s="92"/>
    </row>
    <row r="16" spans="2:14">
      <c r="B16" s="90"/>
      <c r="C16" s="91"/>
      <c r="D16" s="91"/>
      <c r="E16" s="91"/>
      <c r="F16" s="91"/>
      <c r="G16" s="91"/>
      <c r="H16" s="91"/>
      <c r="I16" s="91"/>
      <c r="J16" s="91"/>
      <c r="K16" s="91"/>
      <c r="L16" s="91"/>
      <c r="M16" s="91"/>
      <c r="N16" s="92"/>
    </row>
    <row r="17" spans="2:14">
      <c r="B17" s="90"/>
      <c r="C17" s="91"/>
      <c r="D17" s="91"/>
      <c r="E17" s="91"/>
      <c r="F17" s="91"/>
      <c r="G17" s="91"/>
      <c r="H17" s="91"/>
      <c r="I17" s="91"/>
      <c r="J17" s="91"/>
      <c r="K17" s="91"/>
      <c r="L17" s="91"/>
      <c r="M17" s="91"/>
      <c r="N17" s="92"/>
    </row>
    <row r="18" spans="2:14">
      <c r="B18" s="90"/>
      <c r="C18" s="91"/>
      <c r="D18" s="91"/>
      <c r="E18" s="91"/>
      <c r="F18" s="91"/>
      <c r="G18" s="91"/>
      <c r="H18" s="91"/>
      <c r="I18" s="91"/>
      <c r="J18" s="91"/>
      <c r="K18" s="91"/>
      <c r="L18" s="91"/>
      <c r="M18" s="91"/>
      <c r="N18" s="92"/>
    </row>
    <row r="19" spans="2:14">
      <c r="B19" s="90"/>
      <c r="C19" s="91"/>
      <c r="D19" s="91"/>
      <c r="E19" s="91"/>
      <c r="F19" s="91"/>
      <c r="G19" s="91"/>
      <c r="H19" s="91"/>
      <c r="I19" s="91"/>
      <c r="J19" s="91"/>
      <c r="K19" s="91"/>
      <c r="L19" s="91"/>
      <c r="M19" s="91"/>
      <c r="N19" s="92"/>
    </row>
    <row r="20" spans="2:14">
      <c r="B20" s="90"/>
      <c r="C20" s="91"/>
      <c r="D20" s="91"/>
      <c r="E20" s="91"/>
      <c r="F20" s="91"/>
      <c r="G20" s="91"/>
      <c r="H20" s="91"/>
      <c r="I20" s="91"/>
      <c r="J20" s="91"/>
      <c r="K20" s="91"/>
      <c r="L20" s="91"/>
      <c r="M20" s="91"/>
      <c r="N20" s="92"/>
    </row>
    <row r="21" spans="2:14">
      <c r="B21" s="90"/>
      <c r="C21" s="91"/>
      <c r="D21" s="91"/>
      <c r="E21" s="91"/>
      <c r="F21" s="91"/>
      <c r="G21" s="91"/>
      <c r="H21" s="91"/>
      <c r="I21" s="91"/>
      <c r="J21" s="91"/>
      <c r="K21" s="91"/>
      <c r="L21" s="91"/>
      <c r="M21" s="91"/>
      <c r="N21" s="92"/>
    </row>
    <row r="22" spans="2:14">
      <c r="B22" s="90"/>
      <c r="C22" s="91"/>
      <c r="D22" s="91"/>
      <c r="E22" s="91"/>
      <c r="F22" s="91"/>
      <c r="G22" s="91"/>
      <c r="H22" s="91"/>
      <c r="I22" s="91"/>
      <c r="J22" s="91"/>
      <c r="K22" s="91"/>
      <c r="L22" s="91"/>
      <c r="M22" s="91"/>
      <c r="N22" s="92"/>
    </row>
    <row r="23" spans="2:14">
      <c r="B23" s="90"/>
      <c r="C23" s="91"/>
      <c r="D23" s="91"/>
      <c r="E23" s="91"/>
      <c r="F23" s="91"/>
      <c r="G23" s="91"/>
      <c r="H23" s="91"/>
      <c r="I23" s="91"/>
      <c r="J23" s="91"/>
      <c r="K23" s="91"/>
      <c r="L23" s="91"/>
      <c r="M23" s="91"/>
      <c r="N23" s="92"/>
    </row>
    <row r="24" spans="2:14">
      <c r="B24" s="90"/>
      <c r="C24" s="91"/>
      <c r="D24" s="91"/>
      <c r="E24" s="91"/>
      <c r="F24" s="91"/>
      <c r="G24" s="91"/>
      <c r="H24" s="91"/>
      <c r="I24" s="91"/>
      <c r="J24" s="91"/>
      <c r="K24" s="91"/>
      <c r="L24" s="91"/>
      <c r="M24" s="91"/>
      <c r="N24" s="92"/>
    </row>
    <row r="25" spans="2:14">
      <c r="B25" s="90"/>
      <c r="C25" s="91"/>
      <c r="D25" s="91"/>
      <c r="E25" s="91"/>
      <c r="F25" s="91"/>
      <c r="G25" s="91"/>
      <c r="H25" s="91"/>
      <c r="I25" s="91"/>
      <c r="J25" s="91"/>
      <c r="K25" s="91"/>
      <c r="L25" s="91"/>
      <c r="M25" s="91"/>
      <c r="N25" s="92"/>
    </row>
    <row r="26" spans="2:14">
      <c r="B26" s="90"/>
      <c r="C26" s="91"/>
      <c r="D26" s="91"/>
      <c r="E26" s="91"/>
      <c r="F26" s="91"/>
      <c r="G26" s="91"/>
      <c r="H26" s="91"/>
      <c r="I26" s="91"/>
      <c r="J26" s="91"/>
      <c r="K26" s="91"/>
      <c r="L26" s="91"/>
      <c r="M26" s="91"/>
      <c r="N26" s="92"/>
    </row>
    <row r="27" spans="2:14">
      <c r="B27" s="90"/>
      <c r="C27" s="91"/>
      <c r="D27" s="91"/>
      <c r="E27" s="91"/>
      <c r="F27" s="91"/>
      <c r="G27" s="91"/>
      <c r="H27" s="91"/>
      <c r="I27" s="91"/>
      <c r="J27" s="91"/>
      <c r="K27" s="91"/>
      <c r="L27" s="91"/>
      <c r="M27" s="91"/>
      <c r="N27" s="92"/>
    </row>
    <row r="28" spans="2:14">
      <c r="B28" s="90"/>
      <c r="C28" s="91"/>
      <c r="D28" s="91"/>
      <c r="E28" s="91"/>
      <c r="F28" s="91"/>
      <c r="G28" s="91"/>
      <c r="H28" s="91"/>
      <c r="I28" s="91"/>
      <c r="J28" s="91"/>
      <c r="K28" s="91"/>
      <c r="L28" s="91"/>
      <c r="M28" s="91"/>
      <c r="N28" s="92"/>
    </row>
    <row r="29" spans="2:14">
      <c r="B29" s="90"/>
      <c r="C29" s="91"/>
      <c r="D29" s="91"/>
      <c r="E29" s="91"/>
      <c r="F29" s="91"/>
      <c r="G29" s="91"/>
      <c r="H29" s="91"/>
      <c r="I29" s="91"/>
      <c r="J29" s="91"/>
      <c r="K29" s="91"/>
      <c r="L29" s="91"/>
      <c r="M29" s="91"/>
      <c r="N29" s="92"/>
    </row>
    <row r="30" spans="2:14">
      <c r="B30" s="90"/>
      <c r="C30" s="91"/>
      <c r="D30" s="91"/>
      <c r="E30" s="91"/>
      <c r="F30" s="91"/>
      <c r="G30" s="91"/>
      <c r="H30" s="91"/>
      <c r="I30" s="91"/>
      <c r="J30" s="91"/>
      <c r="K30" s="91"/>
      <c r="L30" s="91"/>
      <c r="M30" s="91"/>
      <c r="N30" s="92"/>
    </row>
    <row r="31" spans="2:14">
      <c r="B31" s="90"/>
      <c r="C31" s="91"/>
      <c r="D31" s="91"/>
      <c r="E31" s="91"/>
      <c r="F31" s="91"/>
      <c r="G31" s="91"/>
      <c r="H31" s="91"/>
      <c r="I31" s="91"/>
      <c r="J31" s="91"/>
      <c r="K31" s="91"/>
      <c r="L31" s="91"/>
      <c r="M31" s="91"/>
      <c r="N31" s="92"/>
    </row>
    <row r="32" spans="2:14">
      <c r="B32" s="90"/>
      <c r="C32" s="91"/>
      <c r="D32" s="91"/>
      <c r="E32" s="91"/>
      <c r="F32" s="91"/>
      <c r="G32" s="91"/>
      <c r="H32" s="91"/>
      <c r="I32" s="91"/>
      <c r="J32" s="91"/>
      <c r="K32" s="91"/>
      <c r="L32" s="91"/>
      <c r="M32" s="91"/>
      <c r="N32" s="92"/>
    </row>
    <row r="33" spans="2:14">
      <c r="B33" s="90"/>
      <c r="C33" s="91"/>
      <c r="D33" s="91"/>
      <c r="E33" s="91"/>
      <c r="F33" s="91"/>
      <c r="G33" s="91"/>
      <c r="H33" s="91"/>
      <c r="I33" s="91"/>
      <c r="J33" s="91"/>
      <c r="K33" s="91"/>
      <c r="L33" s="91"/>
      <c r="M33" s="91"/>
      <c r="N33" s="92"/>
    </row>
    <row r="34" spans="2:14">
      <c r="B34" s="90"/>
      <c r="C34" s="91"/>
      <c r="D34" s="91"/>
      <c r="E34" s="91"/>
      <c r="F34" s="91"/>
      <c r="G34" s="91"/>
      <c r="H34" s="91"/>
      <c r="I34" s="91"/>
      <c r="J34" s="91"/>
      <c r="K34" s="91"/>
      <c r="L34" s="91"/>
      <c r="M34" s="91"/>
      <c r="N34" s="92"/>
    </row>
    <row r="35" spans="2:14">
      <c r="B35" s="90"/>
      <c r="C35" s="91"/>
      <c r="D35" s="91"/>
      <c r="E35" s="91"/>
      <c r="F35" s="91"/>
      <c r="G35" s="91"/>
      <c r="H35" s="91"/>
      <c r="I35" s="91"/>
      <c r="J35" s="91"/>
      <c r="K35" s="91"/>
      <c r="L35" s="91"/>
      <c r="M35" s="91"/>
      <c r="N35" s="92"/>
    </row>
    <row r="36" spans="2:14">
      <c r="B36" s="90"/>
      <c r="C36" s="91"/>
      <c r="D36" s="91"/>
      <c r="E36" s="91"/>
      <c r="F36" s="91"/>
      <c r="G36" s="91"/>
      <c r="H36" s="91"/>
      <c r="I36" s="91"/>
      <c r="J36" s="91"/>
      <c r="K36" s="91"/>
      <c r="L36" s="91"/>
      <c r="M36" s="91"/>
      <c r="N36" s="92"/>
    </row>
    <row r="37" spans="2:14">
      <c r="B37" s="90"/>
      <c r="C37" s="91"/>
      <c r="D37" s="91"/>
      <c r="E37" s="91"/>
      <c r="F37" s="91"/>
      <c r="G37" s="91"/>
      <c r="H37" s="91"/>
      <c r="I37" s="91"/>
      <c r="J37" s="91"/>
      <c r="K37" s="91"/>
      <c r="L37" s="91"/>
      <c r="M37" s="91"/>
      <c r="N37" s="92"/>
    </row>
    <row r="38" spans="2:14">
      <c r="B38" s="90"/>
      <c r="C38" s="91"/>
      <c r="D38" s="91"/>
      <c r="E38" s="91"/>
      <c r="F38" s="91"/>
      <c r="G38" s="91"/>
      <c r="H38" s="91"/>
      <c r="I38" s="91"/>
      <c r="J38" s="91"/>
      <c r="K38" s="91"/>
      <c r="L38" s="91"/>
      <c r="M38" s="91"/>
      <c r="N38" s="92"/>
    </row>
    <row r="39" spans="2:14">
      <c r="B39" s="90"/>
      <c r="C39" s="91"/>
      <c r="D39" s="91"/>
      <c r="E39" s="91"/>
      <c r="F39" s="91"/>
      <c r="G39" s="91"/>
      <c r="H39" s="91"/>
      <c r="I39" s="91"/>
      <c r="J39" s="91"/>
      <c r="K39" s="91"/>
      <c r="L39" s="91"/>
      <c r="M39" s="91"/>
      <c r="N39" s="92"/>
    </row>
    <row r="40" spans="2:14">
      <c r="B40" s="90"/>
      <c r="C40" s="91"/>
      <c r="D40" s="91"/>
      <c r="E40" s="91"/>
      <c r="F40" s="91"/>
      <c r="G40" s="91"/>
      <c r="H40" s="91"/>
      <c r="I40" s="91"/>
      <c r="J40" s="91"/>
      <c r="K40" s="91"/>
      <c r="L40" s="91"/>
      <c r="M40" s="91"/>
      <c r="N40" s="92"/>
    </row>
    <row r="41" spans="2:14">
      <c r="B41" s="90"/>
      <c r="C41" s="91"/>
      <c r="D41" s="91"/>
      <c r="E41" s="91"/>
      <c r="F41" s="91"/>
      <c r="G41" s="91"/>
      <c r="H41" s="91"/>
      <c r="I41" s="91"/>
      <c r="J41" s="91"/>
      <c r="K41" s="91"/>
      <c r="L41" s="91"/>
      <c r="M41" s="91"/>
      <c r="N41" s="92"/>
    </row>
    <row r="42" spans="2:14">
      <c r="B42" s="90"/>
      <c r="C42" s="91"/>
      <c r="D42" s="91"/>
      <c r="E42" s="91"/>
      <c r="F42" s="91"/>
      <c r="G42" s="91"/>
      <c r="H42" s="91"/>
      <c r="I42" s="91"/>
      <c r="J42" s="91"/>
      <c r="K42" s="91"/>
      <c r="L42" s="91"/>
      <c r="M42" s="91"/>
      <c r="N42" s="92"/>
    </row>
    <row r="43" spans="2:14">
      <c r="B43" s="90"/>
      <c r="C43" s="91"/>
      <c r="D43" s="91"/>
      <c r="E43" s="91"/>
      <c r="F43" s="91"/>
      <c r="G43" s="91"/>
      <c r="H43" s="91"/>
      <c r="I43" s="91"/>
      <c r="J43" s="91"/>
      <c r="K43" s="91"/>
      <c r="L43" s="91"/>
      <c r="M43" s="91"/>
      <c r="N43" s="92"/>
    </row>
    <row r="44" spans="2:14">
      <c r="B44" s="90"/>
      <c r="C44" s="91"/>
      <c r="D44" s="91"/>
      <c r="E44" s="91"/>
      <c r="F44" s="91"/>
      <c r="G44" s="91"/>
      <c r="H44" s="91"/>
      <c r="I44" s="91"/>
      <c r="J44" s="91"/>
      <c r="K44" s="91"/>
      <c r="L44" s="91"/>
      <c r="M44" s="91"/>
      <c r="N44" s="92"/>
    </row>
    <row r="45" spans="2:14">
      <c r="B45" s="90"/>
      <c r="C45" s="91"/>
      <c r="D45" s="91"/>
      <c r="E45" s="91"/>
      <c r="F45" s="91"/>
      <c r="G45" s="91"/>
      <c r="H45" s="91"/>
      <c r="I45" s="91"/>
      <c r="J45" s="91"/>
      <c r="K45" s="91"/>
      <c r="L45" s="91"/>
      <c r="M45" s="91"/>
      <c r="N45" s="92"/>
    </row>
    <row r="46" spans="2:14">
      <c r="B46" s="90"/>
      <c r="C46" s="91"/>
      <c r="D46" s="91"/>
      <c r="E46" s="91"/>
      <c r="F46" s="91"/>
      <c r="G46" s="91"/>
      <c r="H46" s="91"/>
      <c r="I46" s="91"/>
      <c r="J46" s="91"/>
      <c r="K46" s="91"/>
      <c r="L46" s="91"/>
      <c r="M46" s="91"/>
      <c r="N46" s="92"/>
    </row>
    <row r="47" spans="2:14">
      <c r="B47" s="90"/>
      <c r="C47" s="91"/>
      <c r="D47" s="91"/>
      <c r="E47" s="91"/>
      <c r="F47" s="91"/>
      <c r="G47" s="91"/>
      <c r="H47" s="91"/>
      <c r="I47" s="91"/>
      <c r="J47" s="91"/>
      <c r="K47" s="91"/>
      <c r="L47" s="91"/>
      <c r="M47" s="91"/>
      <c r="N47" s="92"/>
    </row>
    <row r="48" spans="2:14">
      <c r="B48" s="90"/>
      <c r="C48" s="91"/>
      <c r="D48" s="91"/>
      <c r="E48" s="91"/>
      <c r="F48" s="91"/>
      <c r="G48" s="91"/>
      <c r="H48" s="91"/>
      <c r="I48" s="91"/>
      <c r="J48" s="91"/>
      <c r="K48" s="91"/>
      <c r="L48" s="91"/>
      <c r="M48" s="91"/>
      <c r="N48" s="92"/>
    </row>
    <row r="49" spans="2:14">
      <c r="B49" s="90"/>
      <c r="C49" s="91"/>
      <c r="D49" s="91"/>
      <c r="E49" s="91"/>
      <c r="F49" s="91"/>
      <c r="G49" s="91"/>
      <c r="H49" s="91"/>
      <c r="I49" s="91"/>
      <c r="J49" s="91"/>
      <c r="K49" s="91"/>
      <c r="L49" s="91"/>
      <c r="M49" s="91"/>
      <c r="N49" s="92"/>
    </row>
    <row r="50" spans="2:14">
      <c r="B50" s="90"/>
      <c r="C50" s="91"/>
      <c r="D50" s="91"/>
      <c r="E50" s="91"/>
      <c r="F50" s="91"/>
      <c r="G50" s="91"/>
      <c r="H50" s="91"/>
      <c r="I50" s="91"/>
      <c r="J50" s="91"/>
      <c r="K50" s="91"/>
      <c r="L50" s="91"/>
      <c r="M50" s="91"/>
      <c r="N50" s="92"/>
    </row>
    <row r="51" spans="2:14">
      <c r="B51" s="90"/>
      <c r="C51" s="91"/>
      <c r="D51" s="91"/>
      <c r="E51" s="91"/>
      <c r="F51" s="91"/>
      <c r="G51" s="91"/>
      <c r="H51" s="91"/>
      <c r="I51" s="91"/>
      <c r="J51" s="91"/>
      <c r="K51" s="91"/>
      <c r="L51" s="91"/>
      <c r="M51" s="91"/>
      <c r="N51" s="92"/>
    </row>
    <row r="52" spans="2:14">
      <c r="B52" s="90"/>
      <c r="C52" s="91"/>
      <c r="D52" s="91"/>
      <c r="E52" s="91"/>
      <c r="F52" s="91"/>
      <c r="G52" s="91"/>
      <c r="H52" s="91"/>
      <c r="I52" s="91"/>
      <c r="J52" s="91"/>
      <c r="K52" s="91"/>
      <c r="L52" s="91"/>
      <c r="M52" s="91"/>
      <c r="N52" s="92"/>
    </row>
    <row r="53" spans="2:14">
      <c r="B53" s="90"/>
      <c r="C53" s="91"/>
      <c r="D53" s="91"/>
      <c r="E53" s="91"/>
      <c r="F53" s="91"/>
      <c r="G53" s="91"/>
      <c r="H53" s="91"/>
      <c r="I53" s="91"/>
      <c r="J53" s="91"/>
      <c r="K53" s="91"/>
      <c r="L53" s="91"/>
      <c r="M53" s="91"/>
      <c r="N53" s="92"/>
    </row>
    <row r="54" spans="2:14">
      <c r="B54" s="90"/>
      <c r="C54" s="91"/>
      <c r="D54" s="91"/>
      <c r="E54" s="91"/>
      <c r="F54" s="91"/>
      <c r="G54" s="91"/>
      <c r="H54" s="91"/>
      <c r="I54" s="91"/>
      <c r="J54" s="91"/>
      <c r="K54" s="91"/>
      <c r="L54" s="91"/>
      <c r="M54" s="91"/>
      <c r="N54" s="92"/>
    </row>
    <row r="55" spans="2:14">
      <c r="B55" s="90"/>
      <c r="C55" s="91"/>
      <c r="D55" s="91"/>
      <c r="E55" s="91"/>
      <c r="F55" s="91"/>
      <c r="G55" s="91"/>
      <c r="H55" s="91"/>
      <c r="I55" s="91"/>
      <c r="J55" s="91"/>
      <c r="K55" s="91"/>
      <c r="L55" s="91"/>
      <c r="M55" s="91"/>
      <c r="N55" s="92"/>
    </row>
    <row r="56" spans="2:14">
      <c r="B56" s="90"/>
      <c r="C56" s="91"/>
      <c r="D56" s="91"/>
      <c r="E56" s="91"/>
      <c r="F56" s="91"/>
      <c r="G56" s="91"/>
      <c r="H56" s="91"/>
      <c r="I56" s="91"/>
      <c r="J56" s="91"/>
      <c r="K56" s="91"/>
      <c r="L56" s="91"/>
      <c r="M56" s="91"/>
      <c r="N56" s="92"/>
    </row>
    <row r="57" spans="2:14">
      <c r="B57" s="90"/>
      <c r="C57" s="91"/>
      <c r="D57" s="91"/>
      <c r="E57" s="91"/>
      <c r="F57" s="91"/>
      <c r="G57" s="91"/>
      <c r="H57" s="91"/>
      <c r="I57" s="91"/>
      <c r="J57" s="91"/>
      <c r="K57" s="91"/>
      <c r="L57" s="91"/>
      <c r="M57" s="91"/>
      <c r="N57" s="92"/>
    </row>
    <row r="58" spans="2:14">
      <c r="B58" s="90"/>
      <c r="C58" s="91"/>
      <c r="D58" s="91"/>
      <c r="E58" s="91"/>
      <c r="F58" s="91"/>
      <c r="G58" s="91"/>
      <c r="H58" s="91"/>
      <c r="I58" s="91"/>
      <c r="J58" s="91"/>
      <c r="K58" s="91"/>
      <c r="L58" s="91"/>
      <c r="M58" s="91"/>
      <c r="N58" s="92"/>
    </row>
    <row r="59" spans="2:14">
      <c r="B59" s="90"/>
      <c r="C59" s="91"/>
      <c r="D59" s="91"/>
      <c r="E59" s="91"/>
      <c r="F59" s="91"/>
      <c r="G59" s="91"/>
      <c r="H59" s="91"/>
      <c r="I59" s="91"/>
      <c r="J59" s="91"/>
      <c r="K59" s="91"/>
      <c r="L59" s="91"/>
      <c r="M59" s="91"/>
      <c r="N59" s="92"/>
    </row>
    <row r="60" spans="2:14">
      <c r="B60" s="90"/>
      <c r="C60" s="91"/>
      <c r="D60" s="91"/>
      <c r="E60" s="91"/>
      <c r="F60" s="91"/>
      <c r="G60" s="91"/>
      <c r="H60" s="91"/>
      <c r="I60" s="91"/>
      <c r="J60" s="91"/>
      <c r="K60" s="91"/>
      <c r="L60" s="91"/>
      <c r="M60" s="91"/>
      <c r="N60" s="92"/>
    </row>
    <row r="61" spans="2:14">
      <c r="B61" s="90"/>
      <c r="C61" s="91"/>
      <c r="D61" s="91"/>
      <c r="E61" s="91"/>
      <c r="F61" s="91"/>
      <c r="G61" s="91"/>
      <c r="H61" s="91"/>
      <c r="I61" s="91"/>
      <c r="J61" s="91"/>
      <c r="K61" s="91"/>
      <c r="L61" s="91"/>
      <c r="M61" s="91"/>
      <c r="N61" s="92"/>
    </row>
    <row r="62" spans="2:14">
      <c r="B62" s="90"/>
      <c r="C62" s="91"/>
      <c r="D62" s="91"/>
      <c r="E62" s="91"/>
      <c r="F62" s="91"/>
      <c r="G62" s="91"/>
      <c r="H62" s="91"/>
      <c r="I62" s="91"/>
      <c r="J62" s="91"/>
      <c r="K62" s="91"/>
      <c r="L62" s="91"/>
      <c r="M62" s="91"/>
      <c r="N62" s="92"/>
    </row>
    <row r="63" spans="2:14">
      <c r="B63" s="90"/>
      <c r="C63" s="91"/>
      <c r="D63" s="91"/>
      <c r="E63" s="91"/>
      <c r="F63" s="91"/>
      <c r="G63" s="91"/>
      <c r="H63" s="91"/>
      <c r="I63" s="91"/>
      <c r="J63" s="91"/>
      <c r="K63" s="91"/>
      <c r="L63" s="91"/>
      <c r="M63" s="91"/>
      <c r="N63" s="92"/>
    </row>
    <row r="64" spans="2:14">
      <c r="B64" s="90"/>
      <c r="C64" s="91"/>
      <c r="D64" s="91"/>
      <c r="E64" s="91"/>
      <c r="F64" s="91"/>
      <c r="G64" s="91"/>
      <c r="H64" s="91"/>
      <c r="I64" s="91"/>
      <c r="J64" s="91"/>
      <c r="K64" s="91"/>
      <c r="L64" s="91"/>
      <c r="M64" s="91"/>
      <c r="N64" s="92"/>
    </row>
    <row r="65" spans="2:14">
      <c r="B65" s="90"/>
      <c r="C65" s="91"/>
      <c r="D65" s="91"/>
      <c r="E65" s="91"/>
      <c r="F65" s="91"/>
      <c r="G65" s="91"/>
      <c r="H65" s="91"/>
      <c r="I65" s="91"/>
      <c r="J65" s="91"/>
      <c r="K65" s="91"/>
      <c r="L65" s="91"/>
      <c r="M65" s="91"/>
      <c r="N65" s="92"/>
    </row>
    <row r="66" spans="2:14">
      <c r="B66" s="90"/>
      <c r="C66" s="91"/>
      <c r="D66" s="91"/>
      <c r="E66" s="91"/>
      <c r="F66" s="91"/>
      <c r="G66" s="91"/>
      <c r="H66" s="91"/>
      <c r="I66" s="91"/>
      <c r="J66" s="91"/>
      <c r="K66" s="91"/>
      <c r="L66" s="91"/>
      <c r="M66" s="91"/>
      <c r="N66" s="92"/>
    </row>
    <row r="67" spans="2:14">
      <c r="B67" s="90"/>
      <c r="C67" s="91"/>
      <c r="D67" s="91"/>
      <c r="E67" s="91"/>
      <c r="F67" s="91"/>
      <c r="G67" s="91"/>
      <c r="H67" s="91"/>
      <c r="I67" s="91"/>
      <c r="J67" s="91"/>
      <c r="K67" s="91"/>
      <c r="L67" s="91"/>
      <c r="M67" s="91"/>
      <c r="N67" s="92"/>
    </row>
    <row r="68" spans="2:14">
      <c r="B68" s="93"/>
      <c r="C68" s="94"/>
      <c r="D68" s="94"/>
      <c r="E68" s="94"/>
      <c r="F68" s="94"/>
      <c r="G68" s="94"/>
      <c r="H68" s="94"/>
      <c r="I68" s="94"/>
      <c r="J68" s="94"/>
      <c r="K68" s="94"/>
      <c r="L68" s="94"/>
      <c r="M68" s="94"/>
      <c r="N68" s="95"/>
    </row>
  </sheetData>
  <mergeCells count="4">
    <mergeCell ref="B3:N4"/>
    <mergeCell ref="B1:F1"/>
    <mergeCell ref="B5:N5"/>
    <mergeCell ref="B9:N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45"/>
  <sheetViews>
    <sheetView workbookViewId="0">
      <selection activeCell="P16" sqref="P16"/>
    </sheetView>
  </sheetViews>
  <sheetFormatPr defaultRowHeight="15"/>
  <sheetData>
    <row r="1" spans="2:15">
      <c r="B1" s="149" t="str">
        <f>UtilityName</f>
        <v>Avista Utilities</v>
      </c>
      <c r="C1" s="149"/>
      <c r="D1" s="149"/>
      <c r="E1" s="149"/>
      <c r="F1" s="149"/>
    </row>
    <row r="2" spans="2:15" ht="18">
      <c r="B2" s="191" t="s">
        <v>77</v>
      </c>
      <c r="C2" s="191"/>
      <c r="D2" s="191"/>
      <c r="E2" s="191"/>
      <c r="F2" s="191"/>
      <c r="G2" s="191"/>
      <c r="H2" s="191"/>
      <c r="I2" s="191"/>
      <c r="J2" s="191"/>
      <c r="K2" s="191"/>
      <c r="L2" s="191"/>
      <c r="M2" s="191"/>
      <c r="N2" s="191"/>
    </row>
    <row r="3" spans="2:15" s="23" customFormat="1" ht="47.65" customHeight="1">
      <c r="B3" s="241" t="s">
        <v>19</v>
      </c>
      <c r="C3" s="242"/>
      <c r="D3" s="242"/>
      <c r="E3" s="242"/>
      <c r="F3" s="242"/>
      <c r="G3" s="242"/>
      <c r="H3" s="242"/>
      <c r="I3" s="242"/>
      <c r="J3" s="242"/>
      <c r="K3" s="242"/>
      <c r="L3" s="242"/>
      <c r="M3" s="242"/>
      <c r="N3" s="243"/>
    </row>
    <row r="4" spans="2:15" ht="14.45" customHeight="1">
      <c r="B4" s="223" t="s">
        <v>129</v>
      </c>
      <c r="C4" s="224"/>
      <c r="D4" s="224"/>
      <c r="E4" s="224"/>
      <c r="F4" s="224"/>
      <c r="G4" s="224"/>
      <c r="H4" s="224"/>
      <c r="I4" s="224"/>
      <c r="J4" s="224"/>
      <c r="K4" s="224"/>
      <c r="L4" s="224"/>
      <c r="M4" s="224"/>
      <c r="N4" s="225"/>
      <c r="O4" s="8"/>
    </row>
    <row r="5" spans="2:15">
      <c r="B5" s="223"/>
      <c r="C5" s="224"/>
      <c r="D5" s="224"/>
      <c r="E5" s="224"/>
      <c r="F5" s="224"/>
      <c r="G5" s="224"/>
      <c r="H5" s="224"/>
      <c r="I5" s="224"/>
      <c r="J5" s="224"/>
      <c r="K5" s="224"/>
      <c r="L5" s="224"/>
      <c r="M5" s="224"/>
      <c r="N5" s="225"/>
      <c r="O5" s="8"/>
    </row>
    <row r="6" spans="2:15">
      <c r="B6" s="223"/>
      <c r="C6" s="224"/>
      <c r="D6" s="224"/>
      <c r="E6" s="224"/>
      <c r="F6" s="224"/>
      <c r="G6" s="224"/>
      <c r="H6" s="224"/>
      <c r="I6" s="224"/>
      <c r="J6" s="224"/>
      <c r="K6" s="224"/>
      <c r="L6" s="224"/>
      <c r="M6" s="224"/>
      <c r="N6" s="225"/>
      <c r="O6" s="8"/>
    </row>
    <row r="7" spans="2:15">
      <c r="B7" s="223"/>
      <c r="C7" s="224"/>
      <c r="D7" s="224"/>
      <c r="E7" s="224"/>
      <c r="F7" s="224"/>
      <c r="G7" s="224"/>
      <c r="H7" s="224"/>
      <c r="I7" s="224"/>
      <c r="J7" s="224"/>
      <c r="K7" s="224"/>
      <c r="L7" s="224"/>
      <c r="M7" s="224"/>
      <c r="N7" s="225"/>
      <c r="O7" s="8"/>
    </row>
    <row r="8" spans="2:15">
      <c r="B8" s="223"/>
      <c r="C8" s="224"/>
      <c r="D8" s="224"/>
      <c r="E8" s="224"/>
      <c r="F8" s="224"/>
      <c r="G8" s="224"/>
      <c r="H8" s="224"/>
      <c r="I8" s="224"/>
      <c r="J8" s="224"/>
      <c r="K8" s="224"/>
      <c r="L8" s="224"/>
      <c r="M8" s="224"/>
      <c r="N8" s="225"/>
      <c r="O8" s="8"/>
    </row>
    <row r="9" spans="2:15">
      <c r="B9" s="223"/>
      <c r="C9" s="224"/>
      <c r="D9" s="224"/>
      <c r="E9" s="224"/>
      <c r="F9" s="224"/>
      <c r="G9" s="224"/>
      <c r="H9" s="224"/>
      <c r="I9" s="224"/>
      <c r="J9" s="224"/>
      <c r="K9" s="224"/>
      <c r="L9" s="224"/>
      <c r="M9" s="224"/>
      <c r="N9" s="225"/>
      <c r="O9" s="8"/>
    </row>
    <row r="10" spans="2:15">
      <c r="B10" s="223"/>
      <c r="C10" s="224"/>
      <c r="D10" s="224"/>
      <c r="E10" s="224"/>
      <c r="F10" s="224"/>
      <c r="G10" s="224"/>
      <c r="H10" s="224"/>
      <c r="I10" s="224"/>
      <c r="J10" s="224"/>
      <c r="K10" s="224"/>
      <c r="L10" s="224"/>
      <c r="M10" s="224"/>
      <c r="N10" s="225"/>
      <c r="O10" s="8"/>
    </row>
    <row r="11" spans="2:15">
      <c r="B11" s="223"/>
      <c r="C11" s="224"/>
      <c r="D11" s="224"/>
      <c r="E11" s="224"/>
      <c r="F11" s="224"/>
      <c r="G11" s="224"/>
      <c r="H11" s="224"/>
      <c r="I11" s="224"/>
      <c r="J11" s="224"/>
      <c r="K11" s="224"/>
      <c r="L11" s="224"/>
      <c r="M11" s="224"/>
      <c r="N11" s="225"/>
      <c r="O11" s="8"/>
    </row>
    <row r="12" spans="2:15">
      <c r="B12" s="223"/>
      <c r="C12" s="224"/>
      <c r="D12" s="224"/>
      <c r="E12" s="224"/>
      <c r="F12" s="224"/>
      <c r="G12" s="224"/>
      <c r="H12" s="224"/>
      <c r="I12" s="224"/>
      <c r="J12" s="224"/>
      <c r="K12" s="224"/>
      <c r="L12" s="224"/>
      <c r="M12" s="224"/>
      <c r="N12" s="225"/>
      <c r="O12" s="8"/>
    </row>
    <row r="13" spans="2:15">
      <c r="B13" s="223"/>
      <c r="C13" s="224"/>
      <c r="D13" s="224"/>
      <c r="E13" s="224"/>
      <c r="F13" s="224"/>
      <c r="G13" s="224"/>
      <c r="H13" s="224"/>
      <c r="I13" s="224"/>
      <c r="J13" s="224"/>
      <c r="K13" s="224"/>
      <c r="L13" s="224"/>
      <c r="M13" s="224"/>
      <c r="N13" s="225"/>
      <c r="O13" s="8"/>
    </row>
    <row r="14" spans="2:15">
      <c r="B14" s="223"/>
      <c r="C14" s="224"/>
      <c r="D14" s="224"/>
      <c r="E14" s="224"/>
      <c r="F14" s="224"/>
      <c r="G14" s="224"/>
      <c r="H14" s="224"/>
      <c r="I14" s="224"/>
      <c r="J14" s="224"/>
      <c r="K14" s="224"/>
      <c r="L14" s="224"/>
      <c r="M14" s="224"/>
      <c r="N14" s="225"/>
      <c r="O14" s="8"/>
    </row>
    <row r="15" spans="2:15">
      <c r="B15" s="223"/>
      <c r="C15" s="224"/>
      <c r="D15" s="224"/>
      <c r="E15" s="224"/>
      <c r="F15" s="224"/>
      <c r="G15" s="224"/>
      <c r="H15" s="224"/>
      <c r="I15" s="224"/>
      <c r="J15" s="224"/>
      <c r="K15" s="224"/>
      <c r="L15" s="224"/>
      <c r="M15" s="224"/>
      <c r="N15" s="225"/>
      <c r="O15" s="8"/>
    </row>
    <row r="16" spans="2:15">
      <c r="B16" s="223"/>
      <c r="C16" s="224"/>
      <c r="D16" s="224"/>
      <c r="E16" s="224"/>
      <c r="F16" s="224"/>
      <c r="G16" s="224"/>
      <c r="H16" s="224"/>
      <c r="I16" s="224"/>
      <c r="J16" s="224"/>
      <c r="K16" s="224"/>
      <c r="L16" s="224"/>
      <c r="M16" s="224"/>
      <c r="N16" s="225"/>
      <c r="O16" s="8"/>
    </row>
    <row r="17" spans="2:15">
      <c r="B17" s="223"/>
      <c r="C17" s="224"/>
      <c r="D17" s="224"/>
      <c r="E17" s="224"/>
      <c r="F17" s="224"/>
      <c r="G17" s="224"/>
      <c r="H17" s="224"/>
      <c r="I17" s="224"/>
      <c r="J17" s="224"/>
      <c r="K17" s="224"/>
      <c r="L17" s="224"/>
      <c r="M17" s="224"/>
      <c r="N17" s="225"/>
      <c r="O17" s="8"/>
    </row>
    <row r="18" spans="2:15">
      <c r="B18" s="223"/>
      <c r="C18" s="224"/>
      <c r="D18" s="224"/>
      <c r="E18" s="224"/>
      <c r="F18" s="224"/>
      <c r="G18" s="224"/>
      <c r="H18" s="224"/>
      <c r="I18" s="224"/>
      <c r="J18" s="224"/>
      <c r="K18" s="224"/>
      <c r="L18" s="224"/>
      <c r="M18" s="224"/>
      <c r="N18" s="225"/>
      <c r="O18" s="21"/>
    </row>
    <row r="19" spans="2:15">
      <c r="B19" s="223"/>
      <c r="C19" s="224"/>
      <c r="D19" s="224"/>
      <c r="E19" s="224"/>
      <c r="F19" s="224"/>
      <c r="G19" s="224"/>
      <c r="H19" s="224"/>
      <c r="I19" s="224"/>
      <c r="J19" s="224"/>
      <c r="K19" s="224"/>
      <c r="L19" s="224"/>
      <c r="M19" s="224"/>
      <c r="N19" s="225"/>
      <c r="O19" s="8"/>
    </row>
    <row r="20" spans="2:15">
      <c r="B20" s="223"/>
      <c r="C20" s="224"/>
      <c r="D20" s="224"/>
      <c r="E20" s="224"/>
      <c r="F20" s="224"/>
      <c r="G20" s="224"/>
      <c r="H20" s="224"/>
      <c r="I20" s="224"/>
      <c r="J20" s="224"/>
      <c r="K20" s="224"/>
      <c r="L20" s="224"/>
      <c r="M20" s="224"/>
      <c r="N20" s="225"/>
      <c r="O20" s="8"/>
    </row>
    <row r="21" spans="2:15">
      <c r="B21" s="223"/>
      <c r="C21" s="224"/>
      <c r="D21" s="224"/>
      <c r="E21" s="224"/>
      <c r="F21" s="224"/>
      <c r="G21" s="224"/>
      <c r="H21" s="224"/>
      <c r="I21" s="224"/>
      <c r="J21" s="224"/>
      <c r="K21" s="224"/>
      <c r="L21" s="224"/>
      <c r="M21" s="224"/>
      <c r="N21" s="225"/>
      <c r="O21" s="8"/>
    </row>
    <row r="22" spans="2:15">
      <c r="B22" s="223"/>
      <c r="C22" s="224"/>
      <c r="D22" s="224"/>
      <c r="E22" s="224"/>
      <c r="F22" s="224"/>
      <c r="G22" s="224"/>
      <c r="H22" s="224"/>
      <c r="I22" s="224"/>
      <c r="J22" s="224"/>
      <c r="K22" s="224"/>
      <c r="L22" s="224"/>
      <c r="M22" s="224"/>
      <c r="N22" s="225"/>
      <c r="O22" s="8"/>
    </row>
    <row r="23" spans="2:15">
      <c r="B23" s="223"/>
      <c r="C23" s="224"/>
      <c r="D23" s="224"/>
      <c r="E23" s="224"/>
      <c r="F23" s="224"/>
      <c r="G23" s="224"/>
      <c r="H23" s="224"/>
      <c r="I23" s="224"/>
      <c r="J23" s="224"/>
      <c r="K23" s="224"/>
      <c r="L23" s="224"/>
      <c r="M23" s="224"/>
      <c r="N23" s="225"/>
      <c r="O23" s="8"/>
    </row>
    <row r="24" spans="2:15">
      <c r="B24" s="223"/>
      <c r="C24" s="224"/>
      <c r="D24" s="224"/>
      <c r="E24" s="224"/>
      <c r="F24" s="224"/>
      <c r="G24" s="224"/>
      <c r="H24" s="224"/>
      <c r="I24" s="224"/>
      <c r="J24" s="224"/>
      <c r="K24" s="224"/>
      <c r="L24" s="224"/>
      <c r="M24" s="224"/>
      <c r="N24" s="225"/>
      <c r="O24" s="8"/>
    </row>
    <row r="25" spans="2:15">
      <c r="B25" s="223"/>
      <c r="C25" s="224"/>
      <c r="D25" s="224"/>
      <c r="E25" s="224"/>
      <c r="F25" s="224"/>
      <c r="G25" s="224"/>
      <c r="H25" s="224"/>
      <c r="I25" s="224"/>
      <c r="J25" s="224"/>
      <c r="K25" s="224"/>
      <c r="L25" s="224"/>
      <c r="M25" s="224"/>
      <c r="N25" s="225"/>
      <c r="O25" s="8"/>
    </row>
    <row r="26" spans="2:15">
      <c r="B26" s="223"/>
      <c r="C26" s="224"/>
      <c r="D26" s="224"/>
      <c r="E26" s="224"/>
      <c r="F26" s="224"/>
      <c r="G26" s="224"/>
      <c r="H26" s="224"/>
      <c r="I26" s="224"/>
      <c r="J26" s="224"/>
      <c r="K26" s="224"/>
      <c r="L26" s="224"/>
      <c r="M26" s="224"/>
      <c r="N26" s="225"/>
      <c r="O26" s="8"/>
    </row>
    <row r="27" spans="2:15">
      <c r="B27" s="223"/>
      <c r="C27" s="224"/>
      <c r="D27" s="224"/>
      <c r="E27" s="224"/>
      <c r="F27" s="224"/>
      <c r="G27" s="224"/>
      <c r="H27" s="224"/>
      <c r="I27" s="224"/>
      <c r="J27" s="224"/>
      <c r="K27" s="224"/>
      <c r="L27" s="224"/>
      <c r="M27" s="224"/>
      <c r="N27" s="225"/>
      <c r="O27" s="8"/>
    </row>
    <row r="28" spans="2:15">
      <c r="B28" s="223"/>
      <c r="C28" s="224"/>
      <c r="D28" s="224"/>
      <c r="E28" s="224"/>
      <c r="F28" s="224"/>
      <c r="G28" s="224"/>
      <c r="H28" s="224"/>
      <c r="I28" s="224"/>
      <c r="J28" s="224"/>
      <c r="K28" s="224"/>
      <c r="L28" s="224"/>
      <c r="M28" s="224"/>
      <c r="N28" s="225"/>
      <c r="O28" s="8"/>
    </row>
    <row r="29" spans="2:15">
      <c r="B29" s="223"/>
      <c r="C29" s="224"/>
      <c r="D29" s="224"/>
      <c r="E29" s="224"/>
      <c r="F29" s="224"/>
      <c r="G29" s="224"/>
      <c r="H29" s="224"/>
      <c r="I29" s="224"/>
      <c r="J29" s="224"/>
      <c r="K29" s="224"/>
      <c r="L29" s="224"/>
      <c r="M29" s="224"/>
      <c r="N29" s="225"/>
      <c r="O29" s="8"/>
    </row>
    <row r="30" spans="2:15">
      <c r="B30" s="223"/>
      <c r="C30" s="224"/>
      <c r="D30" s="224"/>
      <c r="E30" s="224"/>
      <c r="F30" s="224"/>
      <c r="G30" s="224"/>
      <c r="H30" s="224"/>
      <c r="I30" s="224"/>
      <c r="J30" s="224"/>
      <c r="K30" s="224"/>
      <c r="L30" s="224"/>
      <c r="M30" s="224"/>
      <c r="N30" s="225"/>
      <c r="O30" s="8"/>
    </row>
    <row r="31" spans="2:15" ht="156.75" customHeight="1">
      <c r="B31" s="223"/>
      <c r="C31" s="224"/>
      <c r="D31" s="224"/>
      <c r="E31" s="224"/>
      <c r="F31" s="224"/>
      <c r="G31" s="224"/>
      <c r="H31" s="224"/>
      <c r="I31" s="224"/>
      <c r="J31" s="224"/>
      <c r="K31" s="224"/>
      <c r="L31" s="224"/>
      <c r="M31" s="224"/>
      <c r="N31" s="225"/>
      <c r="O31" s="8"/>
    </row>
    <row r="32" spans="2:15">
      <c r="B32" s="223"/>
      <c r="C32" s="224"/>
      <c r="D32" s="224"/>
      <c r="E32" s="224"/>
      <c r="F32" s="224"/>
      <c r="G32" s="224"/>
      <c r="H32" s="224"/>
      <c r="I32" s="224"/>
      <c r="J32" s="224"/>
      <c r="K32" s="224"/>
      <c r="L32" s="224"/>
      <c r="M32" s="224"/>
      <c r="N32" s="225"/>
      <c r="O32" s="8"/>
    </row>
    <row r="33" spans="2:15">
      <c r="B33" s="223"/>
      <c r="C33" s="224"/>
      <c r="D33" s="224"/>
      <c r="E33" s="224"/>
      <c r="F33" s="224"/>
      <c r="G33" s="224"/>
      <c r="H33" s="224"/>
      <c r="I33" s="224"/>
      <c r="J33" s="224"/>
      <c r="K33" s="224"/>
      <c r="L33" s="224"/>
      <c r="M33" s="224"/>
      <c r="N33" s="225"/>
      <c r="O33" s="8"/>
    </row>
    <row r="34" spans="2:15">
      <c r="B34" s="223"/>
      <c r="C34" s="224"/>
      <c r="D34" s="224"/>
      <c r="E34" s="224"/>
      <c r="F34" s="224"/>
      <c r="G34" s="224"/>
      <c r="H34" s="224"/>
      <c r="I34" s="224"/>
      <c r="J34" s="224"/>
      <c r="K34" s="224"/>
      <c r="L34" s="224"/>
      <c r="M34" s="224"/>
      <c r="N34" s="225"/>
      <c r="O34" s="8"/>
    </row>
    <row r="35" spans="2:15">
      <c r="B35" s="223"/>
      <c r="C35" s="224"/>
      <c r="D35" s="224"/>
      <c r="E35" s="224"/>
      <c r="F35" s="224"/>
      <c r="G35" s="224"/>
      <c r="H35" s="224"/>
      <c r="I35" s="224"/>
      <c r="J35" s="224"/>
      <c r="K35" s="224"/>
      <c r="L35" s="224"/>
      <c r="M35" s="224"/>
      <c r="N35" s="225"/>
    </row>
    <row r="36" spans="2:15">
      <c r="B36" s="223"/>
      <c r="C36" s="224"/>
      <c r="D36" s="224"/>
      <c r="E36" s="224"/>
      <c r="F36" s="224"/>
      <c r="G36" s="224"/>
      <c r="H36" s="224"/>
      <c r="I36" s="224"/>
      <c r="J36" s="224"/>
      <c r="K36" s="224"/>
      <c r="L36" s="224"/>
      <c r="M36" s="224"/>
      <c r="N36" s="225"/>
    </row>
    <row r="37" spans="2:15">
      <c r="B37" s="223"/>
      <c r="C37" s="224"/>
      <c r="D37" s="224"/>
      <c r="E37" s="224"/>
      <c r="F37" s="224"/>
      <c r="G37" s="224"/>
      <c r="H37" s="224"/>
      <c r="I37" s="224"/>
      <c r="J37" s="224"/>
      <c r="K37" s="224"/>
      <c r="L37" s="224"/>
      <c r="M37" s="224"/>
      <c r="N37" s="225"/>
    </row>
    <row r="38" spans="2:15">
      <c r="B38" s="223"/>
      <c r="C38" s="224"/>
      <c r="D38" s="224"/>
      <c r="E38" s="224"/>
      <c r="F38" s="224"/>
      <c r="G38" s="224"/>
      <c r="H38" s="224"/>
      <c r="I38" s="224"/>
      <c r="J38" s="224"/>
      <c r="K38" s="224"/>
      <c r="L38" s="224"/>
      <c r="M38" s="224"/>
      <c r="N38" s="225"/>
    </row>
    <row r="39" spans="2:15">
      <c r="B39" s="223"/>
      <c r="C39" s="224"/>
      <c r="D39" s="224"/>
      <c r="E39" s="224"/>
      <c r="F39" s="224"/>
      <c r="G39" s="224"/>
      <c r="H39" s="224"/>
      <c r="I39" s="224"/>
      <c r="J39" s="224"/>
      <c r="K39" s="224"/>
      <c r="L39" s="224"/>
      <c r="M39" s="224"/>
      <c r="N39" s="225"/>
    </row>
    <row r="40" spans="2:15">
      <c r="B40" s="223"/>
      <c r="C40" s="224"/>
      <c r="D40" s="224"/>
      <c r="E40" s="224"/>
      <c r="F40" s="224"/>
      <c r="G40" s="224"/>
      <c r="H40" s="224"/>
      <c r="I40" s="224"/>
      <c r="J40" s="224"/>
      <c r="K40" s="224"/>
      <c r="L40" s="224"/>
      <c r="M40" s="224"/>
      <c r="N40" s="225"/>
    </row>
    <row r="41" spans="2:15">
      <c r="B41" s="223"/>
      <c r="C41" s="224"/>
      <c r="D41" s="224"/>
      <c r="E41" s="224"/>
      <c r="F41" s="224"/>
      <c r="G41" s="224"/>
      <c r="H41" s="224"/>
      <c r="I41" s="224"/>
      <c r="J41" s="224"/>
      <c r="K41" s="224"/>
      <c r="L41" s="224"/>
      <c r="M41" s="224"/>
      <c r="N41" s="225"/>
    </row>
    <row r="42" spans="2:15">
      <c r="B42" s="223"/>
      <c r="C42" s="224"/>
      <c r="D42" s="224"/>
      <c r="E42" s="224"/>
      <c r="F42" s="224"/>
      <c r="G42" s="224"/>
      <c r="H42" s="224"/>
      <c r="I42" s="224"/>
      <c r="J42" s="224"/>
      <c r="K42" s="224"/>
      <c r="L42" s="224"/>
      <c r="M42" s="224"/>
      <c r="N42" s="225"/>
    </row>
    <row r="43" spans="2:15">
      <c r="B43" s="223"/>
      <c r="C43" s="224"/>
      <c r="D43" s="224"/>
      <c r="E43" s="224"/>
      <c r="F43" s="224"/>
      <c r="G43" s="224"/>
      <c r="H43" s="224"/>
      <c r="I43" s="224"/>
      <c r="J43" s="224"/>
      <c r="K43" s="224"/>
      <c r="L43" s="224"/>
      <c r="M43" s="224"/>
      <c r="N43" s="225"/>
    </row>
    <row r="44" spans="2:15">
      <c r="B44" s="223"/>
      <c r="C44" s="224"/>
      <c r="D44" s="224"/>
      <c r="E44" s="224"/>
      <c r="F44" s="224"/>
      <c r="G44" s="224"/>
      <c r="H44" s="224"/>
      <c r="I44" s="224"/>
      <c r="J44" s="224"/>
      <c r="K44" s="224"/>
      <c r="L44" s="224"/>
      <c r="M44" s="224"/>
      <c r="N44" s="225"/>
    </row>
    <row r="45" spans="2:15">
      <c r="B45" s="238"/>
      <c r="C45" s="239"/>
      <c r="D45" s="239"/>
      <c r="E45" s="239"/>
      <c r="F45" s="239"/>
      <c r="G45" s="239"/>
      <c r="H45" s="239"/>
      <c r="I45" s="239"/>
      <c r="J45" s="239"/>
      <c r="K45" s="239"/>
      <c r="L45" s="239"/>
      <c r="M45" s="239"/>
      <c r="N45" s="240"/>
    </row>
  </sheetData>
  <mergeCells count="4">
    <mergeCell ref="B4:N45"/>
    <mergeCell ref="B3:N3"/>
    <mergeCell ref="B2:N2"/>
    <mergeCell ref="B1:F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Background</vt:lpstr>
      <vt:lpstr>Utility Name and Contact</vt:lpstr>
      <vt:lpstr>Targets and actions</vt:lpstr>
      <vt:lpstr>Identify HIC</vt:lpstr>
      <vt:lpstr>Identify VP</vt:lpstr>
      <vt:lpstr>Forecast of impacts</vt:lpstr>
      <vt:lpstr>Long-term plans</vt:lpstr>
      <vt:lpstr>Risk</vt:lpstr>
      <vt:lpstr>Public participation</vt:lpstr>
      <vt:lpstr>Alternative compliance options</vt:lpstr>
      <vt:lpstr>Resource adequacy standard</vt:lpstr>
      <vt:lpstr>Incremental cost</vt:lpstr>
      <vt:lpstr>'Long-term plans'!_ftnref1</vt:lpstr>
      <vt:lpstr>'Long-term plans'!_ftnref2</vt:lpstr>
      <vt:lpstr>UtilityName</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Vorpahl, Sarah (COM)</dc:creator>
  <cp:lastModifiedBy>James Gall</cp:lastModifiedBy>
  <dcterms:created xsi:type="dcterms:W3CDTF">2021-04-07T21:43:30Z</dcterms:created>
  <dcterms:modified xsi:type="dcterms:W3CDTF">2021-10-01T21:21:24Z</dcterms:modified>
</cp:coreProperties>
</file>